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Volumes/cmvm/eb/groups/OPs/Roslin_Communication_Interns/Danny Schnitzler/How to Build a Bone COPY for DANNY/"/>
    </mc:Choice>
  </mc:AlternateContent>
  <xr:revisionPtr revIDLastSave="0" documentId="13_ncr:1_{66B4B1C8-BB93-A64E-AD6D-D58304035FA4}" xr6:coauthVersionLast="45" xr6:coauthVersionMax="45" xr10:uidLastSave="{00000000-0000-0000-0000-000000000000}"/>
  <bookViews>
    <workbookView xWindow="1300" yWindow="460" windowWidth="19200" windowHeight="7100" xr2:uid="{00000000-000D-0000-FFFF-FFFF00000000}"/>
  </bookViews>
  <sheets>
    <sheet name="Introduction" sheetId="2" r:id="rId1"/>
    <sheet name="Raw data &amp; definitions" sheetId="1" r:id="rId2"/>
    <sheet name="Calculating averages" sheetId="4" r:id="rId3"/>
    <sheet name="Data reliability" sheetId="6" r:id="rId4"/>
    <sheet name="Working with trend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2" i="6" l="1"/>
  <c r="L25" i="6"/>
  <c r="K25" i="6"/>
  <c r="L24" i="6"/>
  <c r="K24" i="6"/>
  <c r="L23" i="6"/>
  <c r="K23" i="6"/>
  <c r="L22" i="6"/>
  <c r="L20" i="6"/>
  <c r="K20" i="6"/>
  <c r="L19" i="6"/>
  <c r="K19" i="6"/>
  <c r="L18" i="6"/>
  <c r="K18" i="6"/>
  <c r="L17" i="6"/>
  <c r="K17" i="6"/>
  <c r="K56" i="4"/>
  <c r="L26" i="5" l="1"/>
  <c r="L25" i="5"/>
  <c r="L24" i="5"/>
  <c r="L23" i="5"/>
  <c r="K26" i="5"/>
  <c r="K25" i="5"/>
  <c r="K24" i="5"/>
  <c r="K23" i="5"/>
  <c r="L21" i="5"/>
  <c r="L20" i="5"/>
  <c r="L19" i="5"/>
  <c r="L18" i="5"/>
  <c r="K21" i="5"/>
  <c r="K20" i="5"/>
  <c r="K19" i="5"/>
  <c r="K18" i="5"/>
  <c r="L56" i="4" l="1"/>
  <c r="L59" i="4"/>
  <c r="K59" i="4"/>
  <c r="L58" i="4"/>
  <c r="K58" i="4"/>
  <c r="L57" i="4"/>
  <c r="K57" i="4"/>
  <c r="K18" i="4"/>
  <c r="L18" i="4"/>
  <c r="K19" i="4"/>
  <c r="L19" i="4"/>
  <c r="K20" i="4"/>
  <c r="L20" i="4"/>
  <c r="K21" i="4"/>
  <c r="L21" i="4"/>
</calcChain>
</file>

<file path=xl/sharedStrings.xml><?xml version="1.0" encoding="utf-8"?>
<sst xmlns="http://schemas.openxmlformats.org/spreadsheetml/2006/main" count="42" uniqueCount="18">
  <si>
    <t>Bone volume</t>
  </si>
  <si>
    <r>
      <t>Bone volume (mm</t>
    </r>
    <r>
      <rPr>
        <b/>
        <vertAlign val="superscript"/>
        <sz val="11"/>
        <color rgb="FFC00000"/>
        <rFont val="Calibri"/>
        <family val="2"/>
        <scheme val="minor"/>
      </rPr>
      <t>3</t>
    </r>
    <r>
      <rPr>
        <b/>
        <sz val="11"/>
        <color rgb="FFC00000"/>
        <rFont val="Calibri"/>
        <family val="2"/>
        <scheme val="minor"/>
      </rPr>
      <t>)</t>
    </r>
  </si>
  <si>
    <r>
      <t xml:space="preserve">Phospho1 </t>
    </r>
    <r>
      <rPr>
        <b/>
        <sz val="11"/>
        <color rgb="FFC00000"/>
        <rFont val="Calibri"/>
        <family val="2"/>
        <scheme val="minor"/>
      </rPr>
      <t>expression</t>
    </r>
  </si>
  <si>
    <r>
      <t xml:space="preserve">Alpl </t>
    </r>
    <r>
      <rPr>
        <b/>
        <sz val="11"/>
        <color rgb="FFC00000"/>
        <rFont val="Calibri"/>
        <family val="2"/>
        <scheme val="minor"/>
      </rPr>
      <t>expression</t>
    </r>
  </si>
  <si>
    <t>Wild-type number of bones present</t>
  </si>
  <si>
    <r>
      <t>Wild-type bone volume (mm</t>
    </r>
    <r>
      <rPr>
        <b/>
        <vertAlign val="superscript"/>
        <sz val="11"/>
        <color rgb="FFC00000"/>
        <rFont val="Calibri"/>
        <family val="2"/>
        <scheme val="minor"/>
      </rPr>
      <t>3</t>
    </r>
    <r>
      <rPr>
        <b/>
        <sz val="11"/>
        <color rgb="FFC00000"/>
        <rFont val="Calibri"/>
        <family val="2"/>
        <scheme val="minor"/>
      </rPr>
      <t>)</t>
    </r>
  </si>
  <si>
    <r>
      <t>Knock-out bone volume (mm</t>
    </r>
    <r>
      <rPr>
        <b/>
        <vertAlign val="superscript"/>
        <sz val="11"/>
        <color rgb="FFC00000"/>
        <rFont val="Calibri"/>
        <family val="2"/>
        <scheme val="minor"/>
      </rPr>
      <t>3</t>
    </r>
    <r>
      <rPr>
        <b/>
        <sz val="11"/>
        <color rgb="FFC00000"/>
        <rFont val="Calibri"/>
        <family val="2"/>
        <scheme val="minor"/>
      </rPr>
      <t>)</t>
    </r>
  </si>
  <si>
    <t>Age (days of development)</t>
  </si>
  <si>
    <r>
      <rPr>
        <b/>
        <sz val="11"/>
        <color rgb="FFC00000"/>
        <rFont val="Calibri"/>
        <family val="2"/>
        <scheme val="minor"/>
      </rPr>
      <t>Average</t>
    </r>
    <r>
      <rPr>
        <b/>
        <i/>
        <sz val="11"/>
        <color rgb="FFC00000"/>
        <rFont val="Calibri"/>
        <family val="2"/>
        <scheme val="minor"/>
      </rPr>
      <t xml:space="preserve"> Phospho1 </t>
    </r>
    <r>
      <rPr>
        <b/>
        <sz val="11"/>
        <color rgb="FFC00000"/>
        <rFont val="Calibri"/>
        <family val="2"/>
        <scheme val="minor"/>
      </rPr>
      <t>expression</t>
    </r>
  </si>
  <si>
    <r>
      <rPr>
        <b/>
        <sz val="11"/>
        <color theme="5"/>
        <rFont val="Calibri"/>
        <family val="2"/>
        <scheme val="minor"/>
      </rPr>
      <t>Average bone volume (mm</t>
    </r>
    <r>
      <rPr>
        <b/>
        <vertAlign val="superscript"/>
        <sz val="11"/>
        <color theme="5"/>
        <rFont val="Calibri"/>
        <family val="2"/>
        <scheme val="minor"/>
      </rPr>
      <t>3</t>
    </r>
    <r>
      <rPr>
        <b/>
        <sz val="11"/>
        <color theme="5"/>
        <rFont val="Calibri"/>
        <family val="2"/>
        <scheme val="minor"/>
      </rPr>
      <t>)</t>
    </r>
  </si>
  <si>
    <t>Standard deviation</t>
  </si>
  <si>
    <r>
      <rPr>
        <b/>
        <sz val="11"/>
        <color rgb="FFC00000"/>
        <rFont val="Calibri"/>
        <family val="2"/>
        <scheme val="minor"/>
      </rPr>
      <t>Average</t>
    </r>
    <r>
      <rPr>
        <b/>
        <i/>
        <sz val="11"/>
        <color rgb="FFC00000"/>
        <rFont val="Calibri"/>
        <family val="2"/>
        <scheme val="minor"/>
      </rPr>
      <t xml:space="preserve"> </t>
    </r>
    <r>
      <rPr>
        <b/>
        <sz val="11"/>
        <color rgb="FFC00000"/>
        <rFont val="Calibri"/>
        <family val="2"/>
        <scheme val="minor"/>
      </rPr>
      <t>wild-type bone volume (mm</t>
    </r>
    <r>
      <rPr>
        <b/>
        <vertAlign val="superscript"/>
        <sz val="11"/>
        <color rgb="FFC00000"/>
        <rFont val="Calibri"/>
        <family val="2"/>
        <scheme val="minor"/>
      </rPr>
      <t>3</t>
    </r>
    <r>
      <rPr>
        <b/>
        <sz val="11"/>
        <color rgb="FFC00000"/>
        <rFont val="Calibri"/>
        <family val="2"/>
        <scheme val="minor"/>
      </rPr>
      <t>)</t>
    </r>
  </si>
  <si>
    <r>
      <rPr>
        <b/>
        <sz val="11"/>
        <color theme="5"/>
        <rFont val="Calibri"/>
        <family val="2"/>
        <scheme val="minor"/>
      </rPr>
      <t>Average</t>
    </r>
    <r>
      <rPr>
        <b/>
        <i/>
        <sz val="11"/>
        <color theme="5"/>
        <rFont val="Calibri"/>
        <family val="2"/>
        <scheme val="minor"/>
      </rPr>
      <t xml:space="preserve"> </t>
    </r>
    <r>
      <rPr>
        <b/>
        <sz val="11"/>
        <color theme="5"/>
        <rFont val="Calibri"/>
        <family val="2"/>
        <scheme val="minor"/>
      </rPr>
      <t>knock-out bone volume (mm</t>
    </r>
    <r>
      <rPr>
        <b/>
        <vertAlign val="superscript"/>
        <sz val="11"/>
        <color theme="5"/>
        <rFont val="Calibri"/>
        <family val="2"/>
        <scheme val="minor"/>
      </rPr>
      <t>3</t>
    </r>
    <r>
      <rPr>
        <b/>
        <sz val="11"/>
        <color theme="5"/>
        <rFont val="Calibri"/>
        <family val="2"/>
        <scheme val="minor"/>
      </rPr>
      <t>)</t>
    </r>
  </si>
  <si>
    <r>
      <t xml:space="preserve">Alpl </t>
    </r>
    <r>
      <rPr>
        <b/>
        <sz val="11"/>
        <color theme="5"/>
        <rFont val="Calibri"/>
        <family val="2"/>
        <scheme val="minor"/>
      </rPr>
      <t>expression</t>
    </r>
  </si>
  <si>
    <r>
      <rPr>
        <b/>
        <sz val="11"/>
        <color theme="5"/>
        <rFont val="Calibri"/>
        <family val="2"/>
        <scheme val="minor"/>
      </rPr>
      <t>Average</t>
    </r>
    <r>
      <rPr>
        <b/>
        <i/>
        <sz val="11"/>
        <color theme="5"/>
        <rFont val="Calibri"/>
        <family val="2"/>
        <scheme val="minor"/>
      </rPr>
      <t xml:space="preserve"> </t>
    </r>
    <r>
      <rPr>
        <b/>
        <sz val="11"/>
        <color theme="5"/>
        <rFont val="Calibri"/>
        <family val="2"/>
        <scheme val="minor"/>
      </rPr>
      <t>Alpl</t>
    </r>
    <r>
      <rPr>
        <b/>
        <i/>
        <sz val="11"/>
        <color theme="5"/>
        <rFont val="Calibri"/>
        <family val="2"/>
        <scheme val="minor"/>
      </rPr>
      <t xml:space="preserve"> </t>
    </r>
    <r>
      <rPr>
        <b/>
        <sz val="11"/>
        <color theme="5"/>
        <rFont val="Calibri"/>
        <family val="2"/>
        <scheme val="minor"/>
      </rPr>
      <t>expression</t>
    </r>
  </si>
  <si>
    <t>Age (embryonic days)</t>
  </si>
  <si>
    <t>Knock-out number of bones present</t>
  </si>
  <si>
    <t>Gene expression in wild-type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</si>
</sst>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i/>
      <sz val="11"/>
      <color rgb="FFC00000"/>
      <name val="Calibri"/>
      <family val="2"/>
      <scheme val="minor"/>
    </font>
    <font>
      <b/>
      <sz val="11"/>
      <color rgb="FFC00000"/>
      <name val="Calibri"/>
      <family val="2"/>
      <scheme val="minor"/>
    </font>
    <font>
      <b/>
      <vertAlign val="superscript"/>
      <sz val="11"/>
      <color rgb="FFC00000"/>
      <name val="Calibri"/>
      <family val="2"/>
      <scheme val="minor"/>
    </font>
    <font>
      <b/>
      <sz val="11"/>
      <color theme="5"/>
      <name val="Calibri"/>
      <family val="2"/>
      <scheme val="minor"/>
    </font>
    <font>
      <b/>
      <vertAlign val="superscript"/>
      <sz val="11"/>
      <color theme="5"/>
      <name val="Calibri"/>
      <family val="2"/>
      <scheme val="minor"/>
    </font>
    <font>
      <sz val="11"/>
      <color theme="2" tint="-0.499984740745262"/>
      <name val="Calibri"/>
      <family val="2"/>
      <scheme val="minor"/>
    </font>
    <font>
      <b/>
      <i/>
      <sz val="11"/>
      <color theme="5"/>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0" fontId="0" fillId="2" borderId="0" xfId="0" applyFill="1" applyBorder="1"/>
    <xf numFmtId="0" fontId="4" fillId="0" borderId="0" xfId="0" applyFont="1"/>
    <xf numFmtId="0" fontId="7" fillId="0" borderId="0" xfId="0" applyFont="1"/>
    <xf numFmtId="2" fontId="6" fillId="0" borderId="0" xfId="0" applyNumberFormat="1" applyFont="1"/>
    <xf numFmtId="0" fontId="1" fillId="0" borderId="0" xfId="0" applyFont="1" applyAlignment="1">
      <alignment wrapText="1"/>
    </xf>
    <xf numFmtId="0" fontId="4" fillId="0" borderId="0" xfId="0" applyFont="1" applyAlignment="1">
      <alignment wrapText="1"/>
    </xf>
    <xf numFmtId="0" fontId="0" fillId="0" borderId="1" xfId="0" applyBorder="1" applyAlignment="1">
      <alignment horizontal="center" vertical="center"/>
    </xf>
    <xf numFmtId="2" fontId="6" fillId="0" borderId="1" xfId="0" applyNumberFormat="1" applyFont="1" applyBorder="1" applyAlignment="1">
      <alignment horizontal="center" vertical="center"/>
    </xf>
    <xf numFmtId="0" fontId="2" fillId="0" borderId="1" xfId="0" applyFont="1" applyBorder="1"/>
    <xf numFmtId="0" fontId="0" fillId="0" borderId="1" xfId="0" applyBorder="1"/>
    <xf numFmtId="0" fontId="1" fillId="0" borderId="1" xfId="0" applyFont="1" applyBorder="1"/>
    <xf numFmtId="0" fontId="2" fillId="0" borderId="1" xfId="0" applyFont="1" applyBorder="1" applyAlignment="1">
      <alignment horizontal="center" vertical="center"/>
    </xf>
    <xf numFmtId="0" fontId="7" fillId="0" borderId="1" xfId="0" applyFont="1" applyBorder="1"/>
    <xf numFmtId="2" fontId="6" fillId="0" borderId="1" xfId="0" applyNumberFormat="1" applyFont="1" applyBorder="1"/>
    <xf numFmtId="0" fontId="7" fillId="0" borderId="1" xfId="0" applyFont="1" applyBorder="1" applyAlignment="1">
      <alignment horizontal="center" vertical="center"/>
    </xf>
    <xf numFmtId="0" fontId="4" fillId="0" borderId="1" xfId="0" applyFont="1" applyBorder="1"/>
    <xf numFmtId="2" fontId="8" fillId="0" borderId="1" xfId="0" applyNumberFormat="1" applyFont="1"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'Calculating averages'!$K$17</c:f>
              <c:strCache>
                <c:ptCount val="1"/>
                <c:pt idx="0">
                  <c:v>Average Phospho1 expression</c:v>
                </c:pt>
              </c:strCache>
            </c:strRef>
          </c:tx>
          <c:spPr>
            <a:solidFill>
              <a:srgbClr val="C00000"/>
            </a:solidFill>
            <a:ln>
              <a:noFill/>
            </a:ln>
            <a:effectLst/>
          </c:spPr>
          <c:invertIfNegative val="0"/>
          <c:cat>
            <c:numRef>
              <c:f>'Calculating averages'!$J$18:$J$21</c:f>
              <c:numCache>
                <c:formatCode>General</c:formatCode>
                <c:ptCount val="4"/>
                <c:pt idx="0">
                  <c:v>14</c:v>
                </c:pt>
                <c:pt idx="1">
                  <c:v>15</c:v>
                </c:pt>
                <c:pt idx="2">
                  <c:v>16</c:v>
                </c:pt>
                <c:pt idx="3">
                  <c:v>17</c:v>
                </c:pt>
              </c:numCache>
            </c:numRef>
          </c:cat>
          <c:val>
            <c:numRef>
              <c:f>'Calculating averages'!$K$18:$K$21</c:f>
              <c:numCache>
                <c:formatCode>0.00</c:formatCode>
                <c:ptCount val="4"/>
                <c:pt idx="0">
                  <c:v>1.4003083859600529</c:v>
                </c:pt>
                <c:pt idx="1">
                  <c:v>2.2430060364335427</c:v>
                </c:pt>
                <c:pt idx="2">
                  <c:v>2.4943884598567703</c:v>
                </c:pt>
                <c:pt idx="3">
                  <c:v>7.5314758759238103</c:v>
                </c:pt>
              </c:numCache>
            </c:numRef>
          </c:val>
          <c:extLst>
            <c:ext xmlns:c16="http://schemas.microsoft.com/office/drawing/2014/chart" uri="{C3380CC4-5D6E-409C-BE32-E72D297353CC}">
              <c16:uniqueId val="{00000001-08CC-400B-9928-66E714DCCB2F}"/>
            </c:ext>
          </c:extLst>
        </c:ser>
        <c:dLbls>
          <c:showLegendKey val="0"/>
          <c:showVal val="0"/>
          <c:showCatName val="0"/>
          <c:showSerName val="0"/>
          <c:showPercent val="0"/>
          <c:showBubbleSize val="0"/>
        </c:dLbls>
        <c:gapWidth val="219"/>
        <c:overlap val="-27"/>
        <c:axId val="352454744"/>
        <c:axId val="352464584"/>
      </c:barChart>
      <c:catAx>
        <c:axId val="35245474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a:t>Age (days of development)</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52464584"/>
        <c:crosses val="autoZero"/>
        <c:auto val="1"/>
        <c:lblAlgn val="ctr"/>
        <c:lblOffset val="100"/>
        <c:noMultiLvlLbl val="0"/>
      </c:catAx>
      <c:valAx>
        <c:axId val="35246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i="1"/>
                  <a:t>Average Phospho1 </a:t>
                </a:r>
                <a:r>
                  <a:rPr lang="en-GB" sz="1200" b="1" i="0"/>
                  <a:t>expression</a:t>
                </a:r>
                <a:endParaRPr lang="en-GB" sz="1200" b="1" i="1"/>
              </a:p>
            </c:rich>
          </c:tx>
          <c:layout>
            <c:manualLayout>
              <c:xMode val="edge"/>
              <c:yMode val="edge"/>
              <c:x val="5.5555555555555558E-3"/>
              <c:y val="4.8302347623213754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52454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'Calculating averages'!$L$17</c:f>
              <c:strCache>
                <c:ptCount val="1"/>
                <c:pt idx="0">
                  <c:v>Average bone volume (mm3)</c:v>
                </c:pt>
              </c:strCache>
            </c:strRef>
          </c:tx>
          <c:spPr>
            <a:solidFill>
              <a:schemeClr val="accent2"/>
            </a:solidFill>
            <a:ln>
              <a:noFill/>
            </a:ln>
            <a:effectLst/>
          </c:spPr>
          <c:invertIfNegative val="0"/>
          <c:cat>
            <c:numRef>
              <c:f>'Calculating averages'!$J$18:$J$21</c:f>
              <c:numCache>
                <c:formatCode>General</c:formatCode>
                <c:ptCount val="4"/>
                <c:pt idx="0">
                  <c:v>14</c:v>
                </c:pt>
                <c:pt idx="1">
                  <c:v>15</c:v>
                </c:pt>
                <c:pt idx="2">
                  <c:v>16</c:v>
                </c:pt>
                <c:pt idx="3">
                  <c:v>17</c:v>
                </c:pt>
              </c:numCache>
            </c:numRef>
          </c:cat>
          <c:val>
            <c:numRef>
              <c:f>'Calculating averages'!$L$18:$L$21</c:f>
              <c:numCache>
                <c:formatCode>0.00</c:formatCode>
                <c:ptCount val="4"/>
                <c:pt idx="0">
                  <c:v>0</c:v>
                </c:pt>
                <c:pt idx="1">
                  <c:v>4.3573333333333332E-2</c:v>
                </c:pt>
                <c:pt idx="2">
                  <c:v>0.92406666666666659</c:v>
                </c:pt>
                <c:pt idx="3">
                  <c:v>1.1383333333333334</c:v>
                </c:pt>
              </c:numCache>
            </c:numRef>
          </c:val>
          <c:extLst>
            <c:ext xmlns:c16="http://schemas.microsoft.com/office/drawing/2014/chart" uri="{C3380CC4-5D6E-409C-BE32-E72D297353CC}">
              <c16:uniqueId val="{00000000-D76A-44F7-8115-01D87D59FA50}"/>
            </c:ext>
          </c:extLst>
        </c:ser>
        <c:dLbls>
          <c:showLegendKey val="0"/>
          <c:showVal val="0"/>
          <c:showCatName val="0"/>
          <c:showSerName val="0"/>
          <c:showPercent val="0"/>
          <c:showBubbleSize val="0"/>
        </c:dLbls>
        <c:gapWidth val="219"/>
        <c:overlap val="-27"/>
        <c:axId val="352454744"/>
        <c:axId val="352464584"/>
      </c:barChart>
      <c:catAx>
        <c:axId val="35245474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a:t>Age (days of development)</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52464584"/>
        <c:crosses val="autoZero"/>
        <c:auto val="1"/>
        <c:lblAlgn val="ctr"/>
        <c:lblOffset val="100"/>
        <c:noMultiLvlLbl val="0"/>
      </c:catAx>
      <c:valAx>
        <c:axId val="35246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i="0" u="none" strike="noStrike" baseline="0">
                    <a:effectLst/>
                  </a:rPr>
                  <a:t>Average bone volume (mm</a:t>
                </a:r>
                <a:r>
                  <a:rPr lang="en-GB" sz="1200" b="1" i="0" u="none" strike="noStrike" baseline="30000">
                    <a:effectLst/>
                  </a:rPr>
                  <a:t>3</a:t>
                </a:r>
                <a:r>
                  <a:rPr lang="en-GB" sz="1200" b="1" i="0" u="none" strike="noStrike" baseline="0">
                    <a:effectLst/>
                  </a:rPr>
                  <a:t>)</a:t>
                </a:r>
                <a:r>
                  <a:rPr lang="en-GB" sz="1200" b="1" i="0" u="none" strike="noStrike" baseline="0"/>
                  <a:t> </a:t>
                </a:r>
                <a:endParaRPr lang="en-GB" sz="1200" b="1" i="1"/>
              </a:p>
            </c:rich>
          </c:tx>
          <c:layout>
            <c:manualLayout>
              <c:xMode val="edge"/>
              <c:yMode val="edge"/>
              <c:x val="1.1111111111111112E-2"/>
              <c:y val="6.6820866141732271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52454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Wild-type</c:v>
          </c:tx>
          <c:spPr>
            <a:solidFill>
              <a:srgbClr val="C00000"/>
            </a:solidFill>
            <a:ln>
              <a:noFill/>
            </a:ln>
            <a:effectLst/>
          </c:spPr>
          <c:invertIfNegative val="0"/>
          <c:cat>
            <c:numRef>
              <c:f>'Calculating averages'!$J$56:$J$59</c:f>
              <c:numCache>
                <c:formatCode>General</c:formatCode>
                <c:ptCount val="4"/>
                <c:pt idx="0">
                  <c:v>14</c:v>
                </c:pt>
                <c:pt idx="1">
                  <c:v>15</c:v>
                </c:pt>
                <c:pt idx="2">
                  <c:v>16</c:v>
                </c:pt>
                <c:pt idx="3">
                  <c:v>17</c:v>
                </c:pt>
              </c:numCache>
            </c:numRef>
          </c:cat>
          <c:val>
            <c:numRef>
              <c:f>'Calculating averages'!$K$56:$K$59</c:f>
              <c:numCache>
                <c:formatCode>0.00</c:formatCode>
                <c:ptCount val="4"/>
                <c:pt idx="0">
                  <c:v>0</c:v>
                </c:pt>
                <c:pt idx="1">
                  <c:v>4.3573333333333332E-2</c:v>
                </c:pt>
                <c:pt idx="2">
                  <c:v>0.92406666666666659</c:v>
                </c:pt>
                <c:pt idx="3">
                  <c:v>1.1383333333333334</c:v>
                </c:pt>
              </c:numCache>
            </c:numRef>
          </c:val>
          <c:extLst>
            <c:ext xmlns:c16="http://schemas.microsoft.com/office/drawing/2014/chart" uri="{C3380CC4-5D6E-409C-BE32-E72D297353CC}">
              <c16:uniqueId val="{00000000-FEBD-4E78-9D59-39B863E294F8}"/>
            </c:ext>
          </c:extLst>
        </c:ser>
        <c:ser>
          <c:idx val="1"/>
          <c:order val="1"/>
          <c:tx>
            <c:v>Knock-out</c:v>
          </c:tx>
          <c:spPr>
            <a:solidFill>
              <a:schemeClr val="accent2"/>
            </a:solidFill>
            <a:ln>
              <a:noFill/>
            </a:ln>
            <a:effectLst/>
          </c:spPr>
          <c:invertIfNegative val="0"/>
          <c:cat>
            <c:numRef>
              <c:f>'Calculating averages'!$J$56:$J$59</c:f>
              <c:numCache>
                <c:formatCode>General</c:formatCode>
                <c:ptCount val="4"/>
                <c:pt idx="0">
                  <c:v>14</c:v>
                </c:pt>
                <c:pt idx="1">
                  <c:v>15</c:v>
                </c:pt>
                <c:pt idx="2">
                  <c:v>16</c:v>
                </c:pt>
                <c:pt idx="3">
                  <c:v>17</c:v>
                </c:pt>
              </c:numCache>
            </c:numRef>
          </c:cat>
          <c:val>
            <c:numRef>
              <c:f>'Calculating averages'!$L$56:$L$59</c:f>
              <c:numCache>
                <c:formatCode>0.00</c:formatCode>
                <c:ptCount val="4"/>
                <c:pt idx="0">
                  <c:v>0</c:v>
                </c:pt>
                <c:pt idx="1">
                  <c:v>0</c:v>
                </c:pt>
                <c:pt idx="2">
                  <c:v>5.4606666666666664E-2</c:v>
                </c:pt>
                <c:pt idx="3">
                  <c:v>0.27108210000000005</c:v>
                </c:pt>
              </c:numCache>
            </c:numRef>
          </c:val>
          <c:extLst>
            <c:ext xmlns:c16="http://schemas.microsoft.com/office/drawing/2014/chart" uri="{C3380CC4-5D6E-409C-BE32-E72D297353CC}">
              <c16:uniqueId val="{00000001-FEBD-4E78-9D59-39B863E294F8}"/>
            </c:ext>
          </c:extLst>
        </c:ser>
        <c:dLbls>
          <c:showLegendKey val="0"/>
          <c:showVal val="0"/>
          <c:showCatName val="0"/>
          <c:showSerName val="0"/>
          <c:showPercent val="0"/>
          <c:showBubbleSize val="0"/>
        </c:dLbls>
        <c:gapWidth val="219"/>
        <c:overlap val="-27"/>
        <c:axId val="352454744"/>
        <c:axId val="352464584"/>
      </c:barChart>
      <c:catAx>
        <c:axId val="35245474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a:t>Age (days of development)</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52464584"/>
        <c:crosses val="autoZero"/>
        <c:auto val="1"/>
        <c:lblAlgn val="ctr"/>
        <c:lblOffset val="100"/>
        <c:noMultiLvlLbl val="0"/>
      </c:catAx>
      <c:valAx>
        <c:axId val="35246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i="0" u="none" strike="noStrike" baseline="0">
                    <a:effectLst/>
                  </a:rPr>
                  <a:t>Average bone volume (mm</a:t>
                </a:r>
                <a:r>
                  <a:rPr lang="en-GB" sz="1200" b="1" i="0" u="none" strike="noStrike" baseline="30000">
                    <a:effectLst/>
                  </a:rPr>
                  <a:t>3</a:t>
                </a:r>
                <a:r>
                  <a:rPr lang="en-GB" sz="1200" b="1" i="0" u="none" strike="noStrike" baseline="0">
                    <a:effectLst/>
                  </a:rPr>
                  <a:t>)</a:t>
                </a:r>
                <a:r>
                  <a:rPr lang="en-GB" sz="1200" b="1" i="0" u="none" strike="noStrike" baseline="0"/>
                  <a:t> </a:t>
                </a:r>
                <a:endParaRPr lang="en-GB" sz="1200" b="1" i="1"/>
              </a:p>
            </c:rich>
          </c:tx>
          <c:layout>
            <c:manualLayout>
              <c:xMode val="edge"/>
              <c:yMode val="edge"/>
              <c:x val="1.1111111111111112E-2"/>
              <c:y val="4.8302347623213768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524547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Wild-type</c:v>
          </c:tx>
          <c:spPr>
            <a:solidFill>
              <a:srgbClr val="C00000"/>
            </a:solidFill>
            <a:ln>
              <a:noFill/>
            </a:ln>
            <a:effectLst/>
          </c:spPr>
          <c:invertIfNegative val="0"/>
          <c:errBars>
            <c:errBarType val="both"/>
            <c:errValType val="cust"/>
            <c:noEndCap val="0"/>
            <c:plus>
              <c:numRef>
                <c:f>'Data reliability'!$K$22:$K$25</c:f>
                <c:numCache>
                  <c:formatCode>General</c:formatCode>
                  <c:ptCount val="4"/>
                  <c:pt idx="0">
                    <c:v>0</c:v>
                  </c:pt>
                  <c:pt idx="1">
                    <c:v>8.5231384412602813E-3</c:v>
                  </c:pt>
                  <c:pt idx="2">
                    <c:v>2.4302857628042213E-2</c:v>
                  </c:pt>
                  <c:pt idx="3">
                    <c:v>3.9014213934012477E-2</c:v>
                  </c:pt>
                </c:numCache>
              </c:numRef>
            </c:plus>
            <c:minus>
              <c:numRef>
                <c:f>'Data reliability'!$K$22:$K$25</c:f>
                <c:numCache>
                  <c:formatCode>General</c:formatCode>
                  <c:ptCount val="4"/>
                  <c:pt idx="0">
                    <c:v>0</c:v>
                  </c:pt>
                  <c:pt idx="1">
                    <c:v>8.5231384412602813E-3</c:v>
                  </c:pt>
                  <c:pt idx="2">
                    <c:v>2.4302857628042213E-2</c:v>
                  </c:pt>
                  <c:pt idx="3">
                    <c:v>3.9014213934012477E-2</c:v>
                  </c:pt>
                </c:numCache>
              </c:numRef>
            </c:minus>
            <c:spPr>
              <a:noFill/>
              <a:ln w="19050" cap="flat" cmpd="sng" algn="ctr">
                <a:solidFill>
                  <a:schemeClr val="tx1">
                    <a:lumMod val="50000"/>
                    <a:lumOff val="50000"/>
                  </a:schemeClr>
                </a:solidFill>
                <a:round/>
              </a:ln>
              <a:effectLst/>
            </c:spPr>
          </c:errBars>
          <c:cat>
            <c:numRef>
              <c:f>'Calculating averages'!$J$56:$J$59</c:f>
              <c:numCache>
                <c:formatCode>General</c:formatCode>
                <c:ptCount val="4"/>
                <c:pt idx="0">
                  <c:v>14</c:v>
                </c:pt>
                <c:pt idx="1">
                  <c:v>15</c:v>
                </c:pt>
                <c:pt idx="2">
                  <c:v>16</c:v>
                </c:pt>
                <c:pt idx="3">
                  <c:v>17</c:v>
                </c:pt>
              </c:numCache>
            </c:numRef>
          </c:cat>
          <c:val>
            <c:numRef>
              <c:f>'Calculating averages'!$K$56:$K$59</c:f>
              <c:numCache>
                <c:formatCode>0.00</c:formatCode>
                <c:ptCount val="4"/>
                <c:pt idx="0">
                  <c:v>0</c:v>
                </c:pt>
                <c:pt idx="1">
                  <c:v>4.3573333333333332E-2</c:v>
                </c:pt>
                <c:pt idx="2">
                  <c:v>0.92406666666666659</c:v>
                </c:pt>
                <c:pt idx="3">
                  <c:v>1.1383333333333334</c:v>
                </c:pt>
              </c:numCache>
            </c:numRef>
          </c:val>
          <c:extLst>
            <c:ext xmlns:c16="http://schemas.microsoft.com/office/drawing/2014/chart" uri="{C3380CC4-5D6E-409C-BE32-E72D297353CC}">
              <c16:uniqueId val="{00000000-1EE2-42F4-8E3A-07535CB430F3}"/>
            </c:ext>
          </c:extLst>
        </c:ser>
        <c:ser>
          <c:idx val="1"/>
          <c:order val="1"/>
          <c:tx>
            <c:v>Knock-out</c:v>
          </c:tx>
          <c:spPr>
            <a:solidFill>
              <a:schemeClr val="accent2"/>
            </a:solidFill>
            <a:ln>
              <a:noFill/>
            </a:ln>
            <a:effectLst/>
          </c:spPr>
          <c:invertIfNegative val="0"/>
          <c:errBars>
            <c:errBarType val="both"/>
            <c:errValType val="cust"/>
            <c:noEndCap val="0"/>
            <c:plus>
              <c:numRef>
                <c:f>'Data reliability'!$L$22:$L$25</c:f>
                <c:numCache>
                  <c:formatCode>General</c:formatCode>
                  <c:ptCount val="4"/>
                  <c:pt idx="0">
                    <c:v>0</c:v>
                  </c:pt>
                  <c:pt idx="1">
                    <c:v>0</c:v>
                  </c:pt>
                  <c:pt idx="2">
                    <c:v>1.7532176767937925E-2</c:v>
                  </c:pt>
                  <c:pt idx="3">
                    <c:v>3.377816258304548E-2</c:v>
                  </c:pt>
                </c:numCache>
              </c:numRef>
            </c:plus>
            <c:minus>
              <c:numRef>
                <c:f>'Data reliability'!$L$22:$L$25</c:f>
                <c:numCache>
                  <c:formatCode>General</c:formatCode>
                  <c:ptCount val="4"/>
                  <c:pt idx="0">
                    <c:v>0</c:v>
                  </c:pt>
                  <c:pt idx="1">
                    <c:v>0</c:v>
                  </c:pt>
                  <c:pt idx="2">
                    <c:v>1.7532176767937925E-2</c:v>
                  </c:pt>
                  <c:pt idx="3">
                    <c:v>3.377816258304548E-2</c:v>
                  </c:pt>
                </c:numCache>
              </c:numRef>
            </c:minus>
            <c:spPr>
              <a:noFill/>
              <a:ln w="19050" cap="flat" cmpd="sng" algn="ctr">
                <a:solidFill>
                  <a:schemeClr val="tx1">
                    <a:lumMod val="50000"/>
                    <a:lumOff val="50000"/>
                  </a:schemeClr>
                </a:solidFill>
                <a:round/>
              </a:ln>
              <a:effectLst/>
            </c:spPr>
          </c:errBars>
          <c:cat>
            <c:numRef>
              <c:f>'Calculating averages'!$J$56:$J$59</c:f>
              <c:numCache>
                <c:formatCode>General</c:formatCode>
                <c:ptCount val="4"/>
                <c:pt idx="0">
                  <c:v>14</c:v>
                </c:pt>
                <c:pt idx="1">
                  <c:v>15</c:v>
                </c:pt>
                <c:pt idx="2">
                  <c:v>16</c:v>
                </c:pt>
                <c:pt idx="3">
                  <c:v>17</c:v>
                </c:pt>
              </c:numCache>
            </c:numRef>
          </c:cat>
          <c:val>
            <c:numRef>
              <c:f>'Calculating averages'!$L$56:$L$59</c:f>
              <c:numCache>
                <c:formatCode>0.00</c:formatCode>
                <c:ptCount val="4"/>
                <c:pt idx="0">
                  <c:v>0</c:v>
                </c:pt>
                <c:pt idx="1">
                  <c:v>0</c:v>
                </c:pt>
                <c:pt idx="2">
                  <c:v>5.4606666666666664E-2</c:v>
                </c:pt>
                <c:pt idx="3">
                  <c:v>0.27108210000000005</c:v>
                </c:pt>
              </c:numCache>
            </c:numRef>
          </c:val>
          <c:extLst>
            <c:ext xmlns:c16="http://schemas.microsoft.com/office/drawing/2014/chart" uri="{C3380CC4-5D6E-409C-BE32-E72D297353CC}">
              <c16:uniqueId val="{00000001-1EE2-42F4-8E3A-07535CB430F3}"/>
            </c:ext>
          </c:extLst>
        </c:ser>
        <c:dLbls>
          <c:showLegendKey val="0"/>
          <c:showVal val="0"/>
          <c:showCatName val="0"/>
          <c:showSerName val="0"/>
          <c:showPercent val="0"/>
          <c:showBubbleSize val="0"/>
        </c:dLbls>
        <c:gapWidth val="219"/>
        <c:overlap val="-27"/>
        <c:axId val="352454744"/>
        <c:axId val="352464584"/>
      </c:barChart>
      <c:catAx>
        <c:axId val="35245474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a:t>Age (days of development)</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52464584"/>
        <c:crosses val="autoZero"/>
        <c:auto val="1"/>
        <c:lblAlgn val="ctr"/>
        <c:lblOffset val="100"/>
        <c:noMultiLvlLbl val="0"/>
      </c:catAx>
      <c:valAx>
        <c:axId val="352464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GB" sz="1200" b="1" i="0" u="none" strike="noStrike" baseline="0">
                    <a:effectLst/>
                  </a:rPr>
                  <a:t>Average bone volume (mm</a:t>
                </a:r>
                <a:r>
                  <a:rPr lang="en-GB" sz="1200" b="1" i="0" u="none" strike="noStrike" baseline="30000">
                    <a:effectLst/>
                  </a:rPr>
                  <a:t>3</a:t>
                </a:r>
                <a:r>
                  <a:rPr lang="en-GB" sz="1200" b="1" i="0" u="none" strike="noStrike" baseline="0">
                    <a:effectLst/>
                  </a:rPr>
                  <a:t>)</a:t>
                </a:r>
                <a:r>
                  <a:rPr lang="en-GB" sz="1200" b="1" i="0" u="none" strike="noStrike" baseline="0"/>
                  <a:t> </a:t>
                </a:r>
                <a:endParaRPr lang="en-GB" sz="1200" b="1" i="1"/>
              </a:p>
            </c:rich>
          </c:tx>
          <c:layout>
            <c:manualLayout>
              <c:xMode val="edge"/>
              <c:yMode val="edge"/>
              <c:x val="1.1111111111111112E-2"/>
              <c:y val="4.8302347623213768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524547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'Working with trends'!$K$17</c:f>
              <c:strCache>
                <c:ptCount val="1"/>
                <c:pt idx="0">
                  <c:v>Average Phospho1 expression</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errBars>
            <c:errDir val="y"/>
            <c:errBarType val="both"/>
            <c:errValType val="cust"/>
            <c:noEndCap val="0"/>
            <c:plus>
              <c:numRef>
                <c:f>'Working with trends'!$K$23:$K$26</c:f>
                <c:numCache>
                  <c:formatCode>General</c:formatCode>
                  <c:ptCount val="4"/>
                  <c:pt idx="0">
                    <c:v>0.82940734499403623</c:v>
                  </c:pt>
                  <c:pt idx="1">
                    <c:v>0.48737375070127414</c:v>
                  </c:pt>
                  <c:pt idx="2">
                    <c:v>0.45409618022089199</c:v>
                  </c:pt>
                  <c:pt idx="3">
                    <c:v>0.71010648809289345</c:v>
                  </c:pt>
                </c:numCache>
              </c:numRef>
            </c:plus>
            <c:minus>
              <c:numRef>
                <c:f>'Working with trends'!$K$23:$K$26</c:f>
                <c:numCache>
                  <c:formatCode>General</c:formatCode>
                  <c:ptCount val="4"/>
                  <c:pt idx="0">
                    <c:v>0.82940734499403623</c:v>
                  </c:pt>
                  <c:pt idx="1">
                    <c:v>0.48737375070127414</c:v>
                  </c:pt>
                  <c:pt idx="2">
                    <c:v>0.45409618022089199</c:v>
                  </c:pt>
                  <c:pt idx="3">
                    <c:v>0.71010648809289345</c:v>
                  </c:pt>
                </c:numCache>
              </c:numRef>
            </c:minus>
            <c:spPr>
              <a:noFill/>
              <a:ln w="19050" cap="flat" cmpd="sng" algn="ctr">
                <a:solidFill>
                  <a:schemeClr val="tx1">
                    <a:lumMod val="50000"/>
                    <a:lumOff val="50000"/>
                  </a:schemeClr>
                </a:solidFill>
                <a:round/>
              </a:ln>
              <a:effectLst/>
            </c:spPr>
          </c:errBars>
          <c:cat>
            <c:numRef>
              <c:f>'Working with trends'!$J$23:$J$26</c:f>
              <c:numCache>
                <c:formatCode>General</c:formatCode>
                <c:ptCount val="4"/>
                <c:pt idx="0">
                  <c:v>14</c:v>
                </c:pt>
                <c:pt idx="1">
                  <c:v>15</c:v>
                </c:pt>
                <c:pt idx="2">
                  <c:v>16</c:v>
                </c:pt>
                <c:pt idx="3">
                  <c:v>17</c:v>
                </c:pt>
              </c:numCache>
            </c:numRef>
          </c:cat>
          <c:val>
            <c:numRef>
              <c:f>'Working with trends'!$K$18:$K$21</c:f>
              <c:numCache>
                <c:formatCode>0.00</c:formatCode>
                <c:ptCount val="4"/>
                <c:pt idx="0">
                  <c:v>1.4003083859600529</c:v>
                </c:pt>
                <c:pt idx="1">
                  <c:v>2.2430060364335427</c:v>
                </c:pt>
                <c:pt idx="2">
                  <c:v>2.4943884598567703</c:v>
                </c:pt>
                <c:pt idx="3">
                  <c:v>7.5314758759238103</c:v>
                </c:pt>
              </c:numCache>
            </c:numRef>
          </c:val>
          <c:smooth val="0"/>
          <c:extLst>
            <c:ext xmlns:c16="http://schemas.microsoft.com/office/drawing/2014/chart" uri="{C3380CC4-5D6E-409C-BE32-E72D297353CC}">
              <c16:uniqueId val="{00000000-A4C6-4151-8AE8-F1E74B3E17BA}"/>
            </c:ext>
          </c:extLst>
        </c:ser>
        <c:dLbls>
          <c:showLegendKey val="0"/>
          <c:showVal val="0"/>
          <c:showCatName val="0"/>
          <c:showSerName val="0"/>
          <c:showPercent val="0"/>
          <c:showBubbleSize val="0"/>
        </c:dLbls>
        <c:marker val="1"/>
        <c:smooth val="0"/>
        <c:axId val="432328368"/>
        <c:axId val="432331320"/>
      </c:lineChart>
      <c:catAx>
        <c:axId val="432328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Age (embryonic days)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2331320"/>
        <c:crosses val="autoZero"/>
        <c:auto val="1"/>
        <c:lblAlgn val="ctr"/>
        <c:lblOffset val="100"/>
        <c:noMultiLvlLbl val="0"/>
      </c:catAx>
      <c:valAx>
        <c:axId val="432331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Average </a:t>
                </a:r>
                <a:r>
                  <a:rPr lang="en-GB" sz="1200" b="1" i="1"/>
                  <a:t>Phospho1 expression</a:t>
                </a:r>
                <a:endParaRPr lang="en-GB" sz="1200" b="1"/>
              </a:p>
            </c:rich>
          </c:tx>
          <c:layout>
            <c:manualLayout>
              <c:xMode val="edge"/>
              <c:yMode val="edge"/>
              <c:x val="5.5796657648403735E-3"/>
              <c:y val="5.494383411327817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232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'Working with trends'!$L$17</c:f>
              <c:strCache>
                <c:ptCount val="1"/>
                <c:pt idx="0">
                  <c:v>Average Alpl expression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errBars>
            <c:errDir val="y"/>
            <c:errBarType val="both"/>
            <c:errValType val="cust"/>
            <c:noEndCap val="0"/>
            <c:plus>
              <c:numRef>
                <c:f>'Working with trends'!$L$23:$L$26</c:f>
                <c:numCache>
                  <c:formatCode>General</c:formatCode>
                  <c:ptCount val="4"/>
                  <c:pt idx="0">
                    <c:v>0.61915353620670466</c:v>
                  </c:pt>
                  <c:pt idx="1">
                    <c:v>0.36286590821995196</c:v>
                  </c:pt>
                  <c:pt idx="2">
                    <c:v>0.25090777207567377</c:v>
                  </c:pt>
                  <c:pt idx="3">
                    <c:v>1.7757751465846039</c:v>
                  </c:pt>
                </c:numCache>
              </c:numRef>
            </c:plus>
            <c:minus>
              <c:numRef>
                <c:f>'Working with trends'!$L$23:$L$26</c:f>
                <c:numCache>
                  <c:formatCode>General</c:formatCode>
                  <c:ptCount val="4"/>
                  <c:pt idx="0">
                    <c:v>0.61915353620670466</c:v>
                  </c:pt>
                  <c:pt idx="1">
                    <c:v>0.36286590821995196</c:v>
                  </c:pt>
                  <c:pt idx="2">
                    <c:v>0.25090777207567377</c:v>
                  </c:pt>
                  <c:pt idx="3">
                    <c:v>1.7757751465846039</c:v>
                  </c:pt>
                </c:numCache>
              </c:numRef>
            </c:minus>
            <c:spPr>
              <a:noFill/>
              <a:ln w="19050" cap="flat" cmpd="sng" algn="ctr">
                <a:solidFill>
                  <a:schemeClr val="tx1">
                    <a:lumMod val="50000"/>
                    <a:lumOff val="50000"/>
                  </a:schemeClr>
                </a:solidFill>
                <a:round/>
              </a:ln>
              <a:effectLst/>
            </c:spPr>
          </c:errBars>
          <c:cat>
            <c:numRef>
              <c:f>'Working with trends'!$J$23:$J$26</c:f>
              <c:numCache>
                <c:formatCode>General</c:formatCode>
                <c:ptCount val="4"/>
                <c:pt idx="0">
                  <c:v>14</c:v>
                </c:pt>
                <c:pt idx="1">
                  <c:v>15</c:v>
                </c:pt>
                <c:pt idx="2">
                  <c:v>16</c:v>
                </c:pt>
                <c:pt idx="3">
                  <c:v>17</c:v>
                </c:pt>
              </c:numCache>
            </c:numRef>
          </c:cat>
          <c:val>
            <c:numRef>
              <c:f>'Working with trends'!$L$18:$L$21</c:f>
              <c:numCache>
                <c:formatCode>0.00</c:formatCode>
                <c:ptCount val="4"/>
                <c:pt idx="0">
                  <c:v>1.2108696192167263</c:v>
                </c:pt>
                <c:pt idx="1">
                  <c:v>1.8155399333234437</c:v>
                </c:pt>
                <c:pt idx="2">
                  <c:v>2.1722743633344481</c:v>
                </c:pt>
                <c:pt idx="3">
                  <c:v>6.4036851613018753</c:v>
                </c:pt>
              </c:numCache>
            </c:numRef>
          </c:val>
          <c:smooth val="0"/>
          <c:extLst>
            <c:ext xmlns:c16="http://schemas.microsoft.com/office/drawing/2014/chart" uri="{C3380CC4-5D6E-409C-BE32-E72D297353CC}">
              <c16:uniqueId val="{00000000-8292-491E-BD62-DEEA49AEF11A}"/>
            </c:ext>
          </c:extLst>
        </c:ser>
        <c:dLbls>
          <c:showLegendKey val="0"/>
          <c:showVal val="0"/>
          <c:showCatName val="0"/>
          <c:showSerName val="0"/>
          <c:showPercent val="0"/>
          <c:showBubbleSize val="0"/>
        </c:dLbls>
        <c:marker val="1"/>
        <c:smooth val="0"/>
        <c:axId val="432328368"/>
        <c:axId val="432331320"/>
      </c:lineChart>
      <c:catAx>
        <c:axId val="432328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Age (embryonic</a:t>
                </a:r>
                <a:r>
                  <a:rPr lang="en-GB" sz="1200" b="1" baseline="0"/>
                  <a:t> days</a:t>
                </a:r>
                <a:r>
                  <a:rPr lang="en-GB" sz="1200" b="1"/>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2331320"/>
        <c:crosses val="autoZero"/>
        <c:auto val="1"/>
        <c:lblAlgn val="ctr"/>
        <c:lblOffset val="100"/>
        <c:noMultiLvlLbl val="0"/>
      </c:catAx>
      <c:valAx>
        <c:axId val="4323313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Average </a:t>
                </a:r>
                <a:r>
                  <a:rPr lang="en-GB" sz="1200" b="1" i="1"/>
                  <a:t>Alpl </a:t>
                </a:r>
                <a:r>
                  <a:rPr lang="en-GB" sz="1200" b="1" i="0"/>
                  <a:t>expression</a:t>
                </a:r>
                <a:endParaRPr lang="en-GB" sz="1200" b="1"/>
              </a:p>
            </c:rich>
          </c:tx>
          <c:layout>
            <c:manualLayout>
              <c:xMode val="edge"/>
              <c:yMode val="edge"/>
              <c:x val="8.0357148506548688E-3"/>
              <c:y val="0.1132220556418790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232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1"/>
              <a:t>Phospho1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Phospho1</c:v>
          </c:tx>
          <c:spPr>
            <a:ln w="25400" cap="rnd">
              <a:noFill/>
              <a:round/>
            </a:ln>
            <a:effectLst/>
          </c:spPr>
          <c:marker>
            <c:symbol val="circle"/>
            <c:size val="5"/>
            <c:spPr>
              <a:solidFill>
                <a:srgbClr val="C00000"/>
              </a:solidFill>
              <a:ln w="9525">
                <a:solidFill>
                  <a:srgbClr val="C00000"/>
                </a:solidFill>
              </a:ln>
              <a:effectLst/>
            </c:spPr>
          </c:marker>
          <c:trendline>
            <c:spPr>
              <a:ln w="19050" cap="rnd">
                <a:solidFill>
                  <a:srgbClr val="C00000"/>
                </a:solidFill>
                <a:prstDash val="sysDot"/>
              </a:ln>
              <a:effectLst/>
            </c:spPr>
            <c:trendlineType val="linear"/>
            <c:dispRSqr val="1"/>
            <c:dispEq val="1"/>
            <c:trendlineLbl>
              <c:layout>
                <c:manualLayout>
                  <c:x val="2.8460411198600176E-2"/>
                  <c:y val="0.28935185185185186"/>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1200" b="1" baseline="0"/>
                      <a:t>y = 0.1536x + 0.0017</a:t>
                    </a:r>
                    <a:br>
                      <a:rPr lang="en-US" sz="1200" b="1" baseline="0"/>
                    </a:br>
                    <a:r>
                      <a:rPr lang="en-US" sz="1200" b="1" baseline="0"/>
                      <a:t>R² = 0.5611</a:t>
                    </a:r>
                    <a:endParaRPr lang="en-US" sz="1200" b="1"/>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'Working with trends'!$K$47:$K$58</c:f>
              <c:numCache>
                <c:formatCode>General</c:formatCode>
                <c:ptCount val="12"/>
                <c:pt idx="0">
                  <c:v>1.7250840639843816</c:v>
                </c:pt>
                <c:pt idx="1">
                  <c:v>0.26182353070515696</c:v>
                </c:pt>
                <c:pt idx="2">
                  <c:v>2.2140175631906196</c:v>
                </c:pt>
                <c:pt idx="3">
                  <c:v>2.9214136892201457</c:v>
                </c:pt>
                <c:pt idx="4">
                  <c:v>2.009263348804109</c:v>
                </c:pt>
                <c:pt idx="5">
                  <c:v>1.7983410712763728</c:v>
                </c:pt>
                <c:pt idx="6">
                  <c:v>2.5787406168791622</c:v>
                </c:pt>
                <c:pt idx="7">
                  <c:v>1.9008789554216055</c:v>
                </c:pt>
                <c:pt idx="8">
                  <c:v>3.0035458072695427</c:v>
                </c:pt>
                <c:pt idx="9">
                  <c:v>6.8053372876068403</c:v>
                </c:pt>
                <c:pt idx="10">
                  <c:v>7.2937799084657371</c:v>
                </c:pt>
                <c:pt idx="11">
                  <c:v>8.4953104316988544</c:v>
                </c:pt>
              </c:numCache>
            </c:numRef>
          </c:xVal>
          <c:yVal>
            <c:numRef>
              <c:f>'Working with trends'!$M$47:$M$58</c:f>
              <c:numCache>
                <c:formatCode>General</c:formatCode>
                <c:ptCount val="12"/>
                <c:pt idx="0">
                  <c:v>0</c:v>
                </c:pt>
                <c:pt idx="1">
                  <c:v>0</c:v>
                </c:pt>
                <c:pt idx="2">
                  <c:v>0</c:v>
                </c:pt>
                <c:pt idx="3">
                  <c:v>4.419E-2</c:v>
                </c:pt>
                <c:pt idx="4">
                  <c:v>5.3690000000000002E-2</c:v>
                </c:pt>
                <c:pt idx="5">
                  <c:v>3.2840000000000001E-2</c:v>
                </c:pt>
                <c:pt idx="6">
                  <c:v>0.93540000000000001</c:v>
                </c:pt>
                <c:pt idx="7">
                  <c:v>0.89029999999999998</c:v>
                </c:pt>
                <c:pt idx="8">
                  <c:v>0.94650000000000001</c:v>
                </c:pt>
                <c:pt idx="9">
                  <c:v>1.0915999999999999</c:v>
                </c:pt>
                <c:pt idx="10">
                  <c:v>1.1363000000000001</c:v>
                </c:pt>
                <c:pt idx="11">
                  <c:v>1.1871</c:v>
                </c:pt>
              </c:numCache>
            </c:numRef>
          </c:yVal>
          <c:smooth val="0"/>
          <c:extLst>
            <c:ext xmlns:c16="http://schemas.microsoft.com/office/drawing/2014/chart" uri="{C3380CC4-5D6E-409C-BE32-E72D297353CC}">
              <c16:uniqueId val="{00000000-50CA-4785-A50A-B443E8B27909}"/>
            </c:ext>
          </c:extLst>
        </c:ser>
        <c:dLbls>
          <c:showLegendKey val="0"/>
          <c:showVal val="0"/>
          <c:showCatName val="0"/>
          <c:showSerName val="0"/>
          <c:showPercent val="0"/>
          <c:showBubbleSize val="0"/>
        </c:dLbls>
        <c:axId val="526387624"/>
        <c:axId val="526383360"/>
      </c:scatterChart>
      <c:valAx>
        <c:axId val="5263876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i="1"/>
                  <a:t>Phospho1 </a:t>
                </a:r>
                <a:r>
                  <a:rPr lang="en-GB" sz="1200" b="1" i="0"/>
                  <a:t>expression</a:t>
                </a:r>
                <a:endParaRPr lang="en-GB" sz="1200" b="1" i="1"/>
              </a:p>
            </c:rich>
          </c:tx>
          <c:layout>
            <c:manualLayout>
              <c:xMode val="edge"/>
              <c:yMode val="edge"/>
              <c:x val="0.401330927384077"/>
              <c:y val="0.8858796296296296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26383360"/>
        <c:crosses val="autoZero"/>
        <c:crossBetween val="midCat"/>
      </c:valAx>
      <c:valAx>
        <c:axId val="526383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Bone volume (mm</a:t>
                </a:r>
                <a:r>
                  <a:rPr lang="en-GB" sz="1200" b="1" baseline="30000"/>
                  <a:t>3</a:t>
                </a:r>
                <a:r>
                  <a:rPr lang="en-GB" sz="1200" b="1"/>
                  <a:t>)</a:t>
                </a:r>
              </a:p>
            </c:rich>
          </c:tx>
          <c:layout>
            <c:manualLayout>
              <c:xMode val="edge"/>
              <c:yMode val="edge"/>
              <c:x val="1.3888888888888888E-2"/>
              <c:y val="0.148564814814814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263876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1"/>
              <a:t>Alpl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Alpl</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2.9701006124234472E-2"/>
                  <c:y val="0.35416666666666669"/>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1200" b="1" baseline="0"/>
                      <a:t>y = 0.1625x + 0.0552</a:t>
                    </a:r>
                    <a:br>
                      <a:rPr lang="en-US" sz="1200" b="1" baseline="0"/>
                    </a:br>
                    <a:r>
                      <a:rPr lang="en-US" sz="1200" b="1" baseline="0"/>
                      <a:t>R² = 0.5195</a:t>
                    </a:r>
                    <a:endParaRPr lang="en-US" sz="1200" b="1"/>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'Working with trends'!$L$47:$L$58</c:f>
              <c:numCache>
                <c:formatCode>General</c:formatCode>
                <c:ptCount val="12"/>
                <c:pt idx="0">
                  <c:v>1.3534735241372453</c:v>
                </c:pt>
                <c:pt idx="1">
                  <c:v>0.39138670814954962</c:v>
                </c:pt>
                <c:pt idx="2">
                  <c:v>1.8877486253633839</c:v>
                </c:pt>
                <c:pt idx="3">
                  <c:v>2.3240911739156767</c:v>
                </c:pt>
                <c:pt idx="4">
                  <c:v>1.6207557224198845</c:v>
                </c:pt>
                <c:pt idx="5">
                  <c:v>1.5017729036347696</c:v>
                </c:pt>
                <c:pt idx="6">
                  <c:v>2.0232388806038459</c:v>
                </c:pt>
                <c:pt idx="7">
                  <c:v>1.9679133070162216</c:v>
                </c:pt>
                <c:pt idx="8">
                  <c:v>2.5256709023832764</c:v>
                </c:pt>
                <c:pt idx="9">
                  <c:v>4.4280351263812276</c:v>
                </c:pt>
                <c:pt idx="10">
                  <c:v>6.0488742409592913</c:v>
                </c:pt>
                <c:pt idx="11">
                  <c:v>8.7341461165651069</c:v>
                </c:pt>
              </c:numCache>
            </c:numRef>
          </c:xVal>
          <c:yVal>
            <c:numRef>
              <c:f>'Working with trends'!$M$47:$M$58</c:f>
              <c:numCache>
                <c:formatCode>General</c:formatCode>
                <c:ptCount val="12"/>
                <c:pt idx="0">
                  <c:v>0</c:v>
                </c:pt>
                <c:pt idx="1">
                  <c:v>0</c:v>
                </c:pt>
                <c:pt idx="2">
                  <c:v>0</c:v>
                </c:pt>
                <c:pt idx="3">
                  <c:v>4.419E-2</c:v>
                </c:pt>
                <c:pt idx="4">
                  <c:v>5.3690000000000002E-2</c:v>
                </c:pt>
                <c:pt idx="5">
                  <c:v>3.2840000000000001E-2</c:v>
                </c:pt>
                <c:pt idx="6">
                  <c:v>0.93540000000000001</c:v>
                </c:pt>
                <c:pt idx="7">
                  <c:v>0.89029999999999998</c:v>
                </c:pt>
                <c:pt idx="8">
                  <c:v>0.94650000000000001</c:v>
                </c:pt>
                <c:pt idx="9">
                  <c:v>1.0915999999999999</c:v>
                </c:pt>
                <c:pt idx="10">
                  <c:v>1.1363000000000001</c:v>
                </c:pt>
                <c:pt idx="11">
                  <c:v>1.1871</c:v>
                </c:pt>
              </c:numCache>
            </c:numRef>
          </c:yVal>
          <c:smooth val="0"/>
          <c:extLst>
            <c:ext xmlns:c16="http://schemas.microsoft.com/office/drawing/2014/chart" uri="{C3380CC4-5D6E-409C-BE32-E72D297353CC}">
              <c16:uniqueId val="{00000000-3931-4098-B345-902E37667B0C}"/>
            </c:ext>
          </c:extLst>
        </c:ser>
        <c:dLbls>
          <c:showLegendKey val="0"/>
          <c:showVal val="0"/>
          <c:showCatName val="0"/>
          <c:showSerName val="0"/>
          <c:showPercent val="0"/>
          <c:showBubbleSize val="0"/>
        </c:dLbls>
        <c:axId val="526387624"/>
        <c:axId val="526383360"/>
      </c:scatterChart>
      <c:valAx>
        <c:axId val="5263876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i="1"/>
                  <a:t>Alpl </a:t>
                </a:r>
                <a:r>
                  <a:rPr lang="en-GB" sz="1200" b="1" i="0"/>
                  <a:t>expression</a:t>
                </a:r>
                <a:endParaRPr lang="en-GB" sz="1200" b="1" i="1"/>
              </a:p>
            </c:rich>
          </c:tx>
          <c:layout>
            <c:manualLayout>
              <c:xMode val="edge"/>
              <c:yMode val="edge"/>
              <c:x val="0.401330927384077"/>
              <c:y val="0.8858796296296296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26383360"/>
        <c:crosses val="autoZero"/>
        <c:crossBetween val="midCat"/>
      </c:valAx>
      <c:valAx>
        <c:axId val="526383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200" b="1"/>
                  <a:t>Bone volume (mm</a:t>
                </a:r>
                <a:r>
                  <a:rPr lang="en-GB" sz="1200" b="1" baseline="30000"/>
                  <a:t>3</a:t>
                </a:r>
                <a:r>
                  <a:rPr lang="en-GB" sz="1200" b="1"/>
                  <a:t>)</a:t>
                </a:r>
              </a:p>
            </c:rich>
          </c:tx>
          <c:layout>
            <c:manualLayout>
              <c:xMode val="edge"/>
              <c:yMode val="edge"/>
              <c:x val="1.3888888888888888E-2"/>
              <c:y val="0.148564814814814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263876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Working with trends'!A1"/><Relationship Id="rId2" Type="http://schemas.openxmlformats.org/officeDocument/2006/relationships/hyperlink" Target="#'Calculating averages'!A1"/><Relationship Id="rId1" Type="http://schemas.openxmlformats.org/officeDocument/2006/relationships/hyperlink" Target="#'Raw data &amp; definitions'!A1"/></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635000</xdr:colOff>
          <xdr:row>38</xdr:row>
          <xdr:rowOff>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16</xdr:col>
      <xdr:colOff>180975</xdr:colOff>
      <xdr:row>24</xdr:row>
      <xdr:rowOff>152400</xdr:rowOff>
    </xdr:from>
    <xdr:to>
      <xdr:col>18</xdr:col>
      <xdr:colOff>533872</xdr:colOff>
      <xdr:row>26</xdr:row>
      <xdr:rowOff>133350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0442575" y="4572000"/>
          <a:ext cx="1635597" cy="349250"/>
        </a:xfrm>
        <a:prstGeom prst="homePlat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t>Raw</a:t>
          </a:r>
          <a:r>
            <a:rPr lang="en-GB" sz="1100" baseline="0"/>
            <a:t> data &amp; definitions</a:t>
          </a:r>
          <a:endParaRPr lang="en-GB" sz="1100"/>
        </a:p>
      </xdr:txBody>
    </xdr:sp>
    <xdr:clientData/>
  </xdr:twoCellAnchor>
  <xdr:twoCellAnchor>
    <xdr:from>
      <xdr:col>16</xdr:col>
      <xdr:colOff>180975</xdr:colOff>
      <xdr:row>27</xdr:row>
      <xdr:rowOff>19050</xdr:rowOff>
    </xdr:from>
    <xdr:to>
      <xdr:col>18</xdr:col>
      <xdr:colOff>533872</xdr:colOff>
      <xdr:row>29</xdr:row>
      <xdr:rowOff>0</xdr:rowOff>
    </xdr:to>
    <xdr:sp macro="" textlink="">
      <xdr:nvSpPr>
        <xdr:cNvPr id="6" name="Pentagon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10442575" y="4991100"/>
          <a:ext cx="1635597" cy="349250"/>
        </a:xfrm>
        <a:prstGeom prst="homePlat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t>Calculating averages</a:t>
          </a:r>
        </a:p>
      </xdr:txBody>
    </xdr:sp>
    <xdr:clientData/>
  </xdr:twoCellAnchor>
  <xdr:twoCellAnchor>
    <xdr:from>
      <xdr:col>16</xdr:col>
      <xdr:colOff>180975</xdr:colOff>
      <xdr:row>29</xdr:row>
      <xdr:rowOff>69850</xdr:rowOff>
    </xdr:from>
    <xdr:to>
      <xdr:col>18</xdr:col>
      <xdr:colOff>533872</xdr:colOff>
      <xdr:row>31</xdr:row>
      <xdr:rowOff>50800</xdr:rowOff>
    </xdr:to>
    <xdr:sp macro="" textlink="">
      <xdr:nvSpPr>
        <xdr:cNvPr id="9" name="Pentagon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0442575" y="5410200"/>
          <a:ext cx="1635597" cy="349250"/>
        </a:xfrm>
        <a:prstGeom prst="homePlate">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t>Working with trends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509361</xdr:colOff>
      <xdr:row>0</xdr:row>
      <xdr:rowOff>145142</xdr:rowOff>
    </xdr:from>
    <xdr:to>
      <xdr:col>3</xdr:col>
      <xdr:colOff>837293</xdr:colOff>
      <xdr:row>5</xdr:row>
      <xdr:rowOff>19049</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509361" y="145142"/>
          <a:ext cx="4410075" cy="78105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solidFill>
                <a:schemeClr val="bg1"/>
              </a:solidFill>
            </a:rPr>
            <a:t>Raw data and definitions</a:t>
          </a:r>
        </a:p>
      </xdr:txBody>
    </xdr:sp>
    <xdr:clientData/>
  </xdr:twoCellAnchor>
  <xdr:twoCellAnchor>
    <xdr:from>
      <xdr:col>0</xdr:col>
      <xdr:colOff>181428</xdr:colOff>
      <xdr:row>5</xdr:row>
      <xdr:rowOff>203198</xdr:rowOff>
    </xdr:from>
    <xdr:to>
      <xdr:col>3</xdr:col>
      <xdr:colOff>1043214</xdr:colOff>
      <xdr:row>42</xdr:row>
      <xdr:rowOff>56695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81428" y="1167037"/>
          <a:ext cx="4785179" cy="70085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baseline="0">
              <a:solidFill>
                <a:sysClr val="windowText" lastClr="000000"/>
              </a:solidFill>
            </a:rPr>
            <a:t>The data presented here are real data provided by Roslin Institute scientists working on the biology of the PHOSPHO1 enzyme. All of these data come from analyses performed on the legs of mouse embryos during the development of their skeletons. The age of each embryo is given as embryonic days (i.e. days post-fertilisation).</a:t>
          </a:r>
        </a:p>
        <a:p>
          <a:endParaRPr lang="en-GB" sz="1400" b="0" baseline="0">
            <a:solidFill>
              <a:srgbClr val="C00000"/>
            </a:solidFill>
          </a:endParaRPr>
        </a:p>
        <a:p>
          <a:r>
            <a:rPr lang="en-GB" sz="1400" b="0" baseline="0">
              <a:solidFill>
                <a:srgbClr val="C00000"/>
              </a:solidFill>
            </a:rPr>
            <a:t>Bone volume data</a:t>
          </a:r>
        </a:p>
        <a:p>
          <a:r>
            <a:rPr lang="en-GB" sz="1200" b="0" baseline="0">
              <a:solidFill>
                <a:sysClr val="windowText" lastClr="000000"/>
              </a:solidFill>
            </a:rPr>
            <a:t>Bone volume is measured here by staining the skeletons of embryos with a fluorescent dye, imaging them using a technique called optical projection tomography and analysing those images on a computer. You can see examples of these images in the PHOSPHO1 case study. We've provided you with the volume of bone in mm</a:t>
          </a:r>
          <a:r>
            <a:rPr lang="en-GB" sz="1200" b="0" baseline="30000">
              <a:solidFill>
                <a:sysClr val="windowText" lastClr="000000"/>
              </a:solidFill>
            </a:rPr>
            <a:t>3</a:t>
          </a:r>
          <a:r>
            <a:rPr lang="en-GB" sz="1200" b="0" baseline="0">
              <a:solidFill>
                <a:sysClr val="windowText" lastClr="000000"/>
              </a:solidFill>
            </a:rPr>
            <a:t> across all bones in the leg in both wild-type and </a:t>
          </a:r>
          <a:r>
            <a:rPr lang="en-GB" sz="1200" b="0" i="1" baseline="0">
              <a:solidFill>
                <a:sysClr val="windowText" lastClr="000000"/>
              </a:solidFill>
            </a:rPr>
            <a:t>Phospho1 </a:t>
          </a:r>
          <a:r>
            <a:rPr lang="en-GB" sz="1200" b="0" i="0" baseline="0">
              <a:solidFill>
                <a:sysClr val="windowText" lastClr="000000"/>
              </a:solidFill>
            </a:rPr>
            <a:t>knock-out animals, along with the number of bones present at each age. </a:t>
          </a:r>
          <a:r>
            <a:rPr lang="en-GB" sz="1200" b="0" baseline="0">
              <a:solidFill>
                <a:sysClr val="windowText" lastClr="000000"/>
              </a:solidFill>
            </a:rPr>
            <a:t>Development of the skeleton begins at day 15 of an embryo in these samples.</a:t>
          </a:r>
        </a:p>
        <a:p>
          <a:endParaRPr lang="en-GB" sz="1200" b="0" baseline="0">
            <a:solidFill>
              <a:sysClr val="windowText" lastClr="000000"/>
            </a:solidFill>
          </a:endParaRPr>
        </a:p>
        <a:p>
          <a:r>
            <a:rPr lang="en-GB" sz="1400" b="0" baseline="0">
              <a:solidFill>
                <a:srgbClr val="C00000"/>
              </a:solidFill>
            </a:rPr>
            <a:t>Gene expression data</a:t>
          </a:r>
        </a:p>
        <a:p>
          <a:r>
            <a:rPr lang="en-GB" sz="1200" b="0" baseline="0">
              <a:solidFill>
                <a:sysClr val="windowText" lastClr="000000"/>
              </a:solidFill>
            </a:rPr>
            <a:t>Here we've provided you with the expression of two genes in each sample - </a:t>
          </a:r>
          <a:r>
            <a:rPr lang="en-GB" sz="1200" b="0" i="1" baseline="0">
              <a:solidFill>
                <a:sysClr val="windowText" lastClr="000000"/>
              </a:solidFill>
            </a:rPr>
            <a:t>Phospho1 </a:t>
          </a:r>
          <a:r>
            <a:rPr lang="en-GB" sz="1200" b="0" i="0" baseline="0">
              <a:solidFill>
                <a:sysClr val="windowText" lastClr="000000"/>
              </a:solidFill>
            </a:rPr>
            <a:t>and another that codes for a phosphatase, called Tissue Non-Specific Alkaline Phosphatase (TNAP; </a:t>
          </a:r>
          <a:r>
            <a:rPr lang="en-GB" sz="1200" b="0" i="1" baseline="0">
              <a:solidFill>
                <a:sysClr val="windowText" lastClr="000000"/>
              </a:solidFill>
            </a:rPr>
            <a:t>Alpl</a:t>
          </a:r>
          <a:r>
            <a:rPr lang="en-GB" sz="1200" b="0" i="0" baseline="0">
              <a:solidFill>
                <a:sysClr val="windowText" lastClr="000000"/>
              </a:solidFill>
            </a:rPr>
            <a:t>). Remember that notation for proteins and genes are different, and when talking about genes we italicise their names (e.g. TNAP protein versus </a:t>
          </a:r>
          <a:r>
            <a:rPr lang="en-GB" sz="1200" b="0" i="1" baseline="0">
              <a:solidFill>
                <a:sysClr val="windowText" lastClr="000000"/>
              </a:solidFill>
            </a:rPr>
            <a:t>Alpl </a:t>
          </a:r>
          <a:r>
            <a:rPr lang="en-GB" sz="1200" b="0" i="0" baseline="0">
              <a:solidFill>
                <a:sysClr val="windowText" lastClr="000000"/>
              </a:solidFill>
            </a:rPr>
            <a:t>gene).</a:t>
          </a:r>
        </a:p>
        <a:p>
          <a:endParaRPr lang="en-GB" sz="1200" b="0" i="0" baseline="0">
            <a:solidFill>
              <a:sysClr val="windowText" lastClr="000000"/>
            </a:solidFill>
          </a:endParaRPr>
        </a:p>
        <a:p>
          <a:r>
            <a:rPr lang="en-GB" sz="1200" b="0" i="0" baseline="0">
              <a:solidFill>
                <a:sysClr val="windowText" lastClr="000000"/>
              </a:solidFill>
            </a:rPr>
            <a:t>The</a:t>
          </a:r>
          <a:r>
            <a:rPr lang="en-GB" sz="1200" b="0" baseline="0">
              <a:solidFill>
                <a:sysClr val="windowText" lastClr="000000"/>
              </a:solidFill>
            </a:rPr>
            <a:t> expression of each gene is shown as a fold change compared with the average expression at embryonic day 14. A fold change of 1 therefore indicates no change in expression between that sample and the average embryonic day 14 sample, while a fold change of 2 would represent a doubling of gene expression and 0.5 a h</a:t>
          </a:r>
        </a:p>
        <a:p>
          <a:endParaRPr lang="en-GB" sz="1200" b="0" baseline="0">
            <a:solidFill>
              <a:sysClr val="windowText" lastClr="000000"/>
            </a:solidFill>
          </a:endParaRPr>
        </a:p>
        <a:p>
          <a:r>
            <a:rPr lang="en-GB" sz="1100" b="1" baseline="0">
              <a:solidFill>
                <a:schemeClr val="dk1"/>
              </a:solidFill>
              <a:effectLst/>
              <a:latin typeface="+mn-lt"/>
              <a:ea typeface="+mn-ea"/>
              <a:cs typeface="+mn-cs"/>
            </a:rPr>
            <a:t>Wild-type</a:t>
          </a:r>
          <a:r>
            <a:rPr lang="en-GB" sz="1100" b="0" baseline="0">
              <a:solidFill>
                <a:schemeClr val="dk1"/>
              </a:solidFill>
              <a:effectLst/>
              <a:latin typeface="+mn-lt"/>
              <a:ea typeface="+mn-ea"/>
              <a:cs typeface="+mn-cs"/>
            </a:rPr>
            <a:t>- A "normal" mouse that has not been genetically modified.</a:t>
          </a:r>
          <a:endParaRPr lang="en-GB" sz="1200">
            <a:effectLst/>
          </a:endParaRPr>
        </a:p>
        <a:p>
          <a:r>
            <a:rPr lang="en-GB" sz="1100" b="1" baseline="0">
              <a:solidFill>
                <a:schemeClr val="dk1"/>
              </a:solidFill>
              <a:effectLst/>
              <a:latin typeface="+mn-lt"/>
              <a:ea typeface="+mn-ea"/>
              <a:cs typeface="+mn-cs"/>
            </a:rPr>
            <a:t>Knock-out</a:t>
          </a:r>
          <a:r>
            <a:rPr lang="en-GB" sz="1100" b="0" baseline="0">
              <a:solidFill>
                <a:schemeClr val="dk1"/>
              </a:solidFill>
              <a:effectLst/>
              <a:latin typeface="+mn-lt"/>
              <a:ea typeface="+mn-ea"/>
              <a:cs typeface="+mn-cs"/>
            </a:rPr>
            <a:t>- </a:t>
          </a:r>
          <a:r>
            <a:rPr lang="en-GB" sz="1100">
              <a:solidFill>
                <a:schemeClr val="dk1"/>
              </a:solidFill>
              <a:effectLst/>
              <a:latin typeface="+mn-lt"/>
              <a:ea typeface="+mn-ea"/>
              <a:cs typeface="+mn-cs"/>
            </a:rPr>
            <a:t>A mouse which has been genetically modified to remove the function of a gene in order to study its biology.</a:t>
          </a:r>
          <a:endParaRPr lang="en-GB" sz="12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0</xdr:row>
      <xdr:rowOff>114300</xdr:rowOff>
    </xdr:from>
    <xdr:to>
      <xdr:col>7</xdr:col>
      <xdr:colOff>381000</xdr:colOff>
      <xdr:row>4</xdr:row>
      <xdr:rowOff>133350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238125" y="114300"/>
          <a:ext cx="4410075" cy="809625"/>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solidFill>
                <a:schemeClr val="bg1"/>
              </a:solidFill>
            </a:rPr>
            <a:t>Calculating</a:t>
          </a:r>
          <a:r>
            <a:rPr lang="en-GB" sz="2400" baseline="0">
              <a:solidFill>
                <a:schemeClr val="bg1"/>
              </a:solidFill>
            </a:rPr>
            <a:t> and plotting averages</a:t>
          </a:r>
          <a:endParaRPr lang="en-GB" sz="2400">
            <a:solidFill>
              <a:schemeClr val="bg1"/>
            </a:solidFill>
          </a:endParaRPr>
        </a:p>
      </xdr:txBody>
    </xdr:sp>
    <xdr:clientData/>
  </xdr:twoCellAnchor>
  <xdr:twoCellAnchor>
    <xdr:from>
      <xdr:col>0</xdr:col>
      <xdr:colOff>209549</xdr:colOff>
      <xdr:row>5</xdr:row>
      <xdr:rowOff>133349</xdr:rowOff>
    </xdr:from>
    <xdr:to>
      <xdr:col>7</xdr:col>
      <xdr:colOff>466724</xdr:colOff>
      <xdr:row>22</xdr:row>
      <xdr:rowOff>139700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209549" y="1079499"/>
          <a:ext cx="4524375" cy="3162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Background</a:t>
          </a:r>
        </a:p>
        <a:p>
          <a:r>
            <a:rPr lang="en-GB" sz="1200" baseline="0">
              <a:solidFill>
                <a:sysClr val="windowText" lastClr="000000"/>
              </a:solidFill>
            </a:rPr>
            <a:t>PHOSPHO1 is a phosphatase enzyme. That means it is able to split apart biological molecules to release phosphate ions. Research at The Roslin Institute and elsewhere has proved that it is an extremely important part of making healty bones during childhood.</a:t>
          </a:r>
        </a:p>
        <a:p>
          <a:endParaRPr lang="en-GB" sz="1200" baseline="0">
            <a:solidFill>
              <a:sysClr val="windowText" lastClr="000000"/>
            </a:solidFill>
          </a:endParaRPr>
        </a:p>
        <a:p>
          <a:r>
            <a:rPr lang="en-GB" sz="1400" baseline="0">
              <a:solidFill>
                <a:srgbClr val="C00000"/>
              </a:solidFill>
            </a:rPr>
            <a:t>Your challenge</a:t>
          </a:r>
        </a:p>
        <a:p>
          <a:r>
            <a:rPr lang="en-GB" sz="1200" baseline="0">
              <a:solidFill>
                <a:sysClr val="windowText" lastClr="000000"/>
              </a:solidFill>
            </a:rPr>
            <a:t>Some of our scientists have worked out how much of the PHOSPHO1 gene is expressed in the legs of mice at several ages during their development. They've also calculated how much bone is present at each age.</a:t>
          </a:r>
        </a:p>
        <a:p>
          <a:endParaRPr lang="en-GB" sz="1200" baseline="0">
            <a:solidFill>
              <a:sysClr val="windowText" lastClr="000000"/>
            </a:solidFill>
          </a:endParaRPr>
        </a:p>
        <a:p>
          <a:r>
            <a:rPr lang="en-GB" sz="1200" b="1" baseline="0">
              <a:solidFill>
                <a:srgbClr val="C00000"/>
              </a:solidFill>
            </a:rPr>
            <a:t>First, can you work out the average gene expression and the average bone volume and plot each on a graph?</a:t>
          </a:r>
        </a:p>
        <a:p>
          <a:endParaRPr lang="en-GB" sz="1200" b="1" baseline="0">
            <a:solidFill>
              <a:srgbClr val="C00000"/>
            </a:solidFill>
          </a:endParaRPr>
        </a:p>
        <a:p>
          <a:endParaRPr lang="en-GB" sz="1200" b="0" baseline="0">
            <a:solidFill>
              <a:sysClr val="windowText" lastClr="000000"/>
            </a:solidFill>
          </a:endParaRPr>
        </a:p>
      </xdr:txBody>
    </xdr:sp>
    <xdr:clientData/>
  </xdr:twoCellAnchor>
  <xdr:twoCellAnchor>
    <xdr:from>
      <xdr:col>2</xdr:col>
      <xdr:colOff>352425</xdr:colOff>
      <xdr:row>23</xdr:row>
      <xdr:rowOff>114300</xdr:rowOff>
    </xdr:from>
    <xdr:to>
      <xdr:col>9</xdr:col>
      <xdr:colOff>657225</xdr:colOff>
      <xdr:row>38</xdr:row>
      <xdr:rowOff>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781050</xdr:colOff>
      <xdr:row>23</xdr:row>
      <xdr:rowOff>104775</xdr:rowOff>
    </xdr:from>
    <xdr:to>
      <xdr:col>11</xdr:col>
      <xdr:colOff>1771650</xdr:colOff>
      <xdr:row>37</xdr:row>
      <xdr:rowOff>180975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200025</xdr:colOff>
      <xdr:row>39</xdr:row>
      <xdr:rowOff>161925</xdr:rowOff>
    </xdr:from>
    <xdr:to>
      <xdr:col>7</xdr:col>
      <xdr:colOff>457200</xdr:colOff>
      <xdr:row>52</xdr:row>
      <xdr:rowOff>123825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200025" y="7648575"/>
          <a:ext cx="4524375" cy="2438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Too easy for you?</a:t>
          </a:r>
        </a:p>
        <a:p>
          <a:r>
            <a:rPr lang="en-GB" sz="1200" baseline="0">
              <a:solidFill>
                <a:sysClr val="windowText" lastClr="000000"/>
              </a:solidFill>
            </a:rPr>
            <a:t>What we're really interested in is differences between wild-type animals and those which lack the PHOSPHO1 enzyme. We have been able to make mice with no PHOSPHO1 by modifying the gene and introducing a mutation (knock-out animals). The data opposite shows measurements of bone volume at different ages during mouse development from either wild-type or knock-out animals.</a:t>
          </a:r>
        </a:p>
        <a:p>
          <a:endParaRPr lang="en-GB" sz="1200" baseline="0">
            <a:solidFill>
              <a:sysClr val="windowText" lastClr="000000"/>
            </a:solidFill>
          </a:endParaRPr>
        </a:p>
        <a:p>
          <a:r>
            <a:rPr lang="en-GB" sz="1200" b="1" baseline="0">
              <a:solidFill>
                <a:srgbClr val="C00000"/>
              </a:solidFill>
            </a:rPr>
            <a:t>Calculate the average bone volume in wild-type and knock-out animals and plot both on the same bar chart.</a:t>
          </a:r>
        </a:p>
        <a:p>
          <a:endParaRPr lang="en-GB" sz="1200" b="1" baseline="0">
            <a:solidFill>
              <a:srgbClr val="C00000"/>
            </a:solidFill>
          </a:endParaRPr>
        </a:p>
        <a:p>
          <a:r>
            <a:rPr lang="en-GB" sz="1200" b="0" baseline="0">
              <a:solidFill>
                <a:sysClr val="windowText" lastClr="000000"/>
              </a:solidFill>
            </a:rPr>
            <a:t>*Answers are in grey.</a:t>
          </a:r>
        </a:p>
      </xdr:txBody>
    </xdr:sp>
    <xdr:clientData/>
  </xdr:twoCellAnchor>
  <xdr:twoCellAnchor>
    <xdr:from>
      <xdr:col>0</xdr:col>
      <xdr:colOff>0</xdr:colOff>
      <xdr:row>53</xdr:row>
      <xdr:rowOff>142875</xdr:rowOff>
    </xdr:from>
    <xdr:to>
      <xdr:col>8</xdr:col>
      <xdr:colOff>209550</xdr:colOff>
      <xdr:row>68</xdr:row>
      <xdr:rowOff>28575</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209550</xdr:colOff>
      <xdr:row>70</xdr:row>
      <xdr:rowOff>38101</xdr:rowOff>
    </xdr:from>
    <xdr:to>
      <xdr:col>7</xdr:col>
      <xdr:colOff>466725</xdr:colOff>
      <xdr:row>81</xdr:row>
      <xdr:rowOff>95251</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09550" y="13487401"/>
          <a:ext cx="4524375" cy="2152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Follow up questions:</a:t>
          </a:r>
        </a:p>
        <a:p>
          <a:endParaRPr lang="en-GB" sz="1400" baseline="0">
            <a:solidFill>
              <a:srgbClr val="C00000"/>
            </a:solidFill>
          </a:endParaRPr>
        </a:p>
        <a:p>
          <a:r>
            <a:rPr lang="en-GB" sz="1200" baseline="0">
              <a:solidFill>
                <a:sysClr val="windowText" lastClr="000000"/>
              </a:solidFill>
            </a:rPr>
            <a:t>1) On average, what volume of bone was present at 17 days of development in wild-type and knock-out animals? </a:t>
          </a:r>
        </a:p>
        <a:p>
          <a:endParaRPr lang="en-GB" sz="12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aseline="0">
              <a:solidFill>
                <a:sysClr val="windowText" lastClr="000000"/>
              </a:solidFill>
            </a:rPr>
            <a:t>2) </a:t>
          </a:r>
          <a:r>
            <a:rPr lang="en-GB" sz="1100" baseline="0">
              <a:solidFill>
                <a:schemeClr val="dk1"/>
              </a:solidFill>
              <a:effectLst/>
              <a:latin typeface="+mn-lt"/>
              <a:ea typeface="+mn-ea"/>
              <a:cs typeface="+mn-cs"/>
            </a:rPr>
            <a:t>What do these data tell us about the skeletons of animals which lack PHOSPHO1, compared to wild-type controls?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3) What kind of experiments would you do next to find out more?</a:t>
          </a:r>
          <a:endParaRPr lang="en-GB" sz="1200">
            <a:effectLst/>
          </a:endParaRPr>
        </a:p>
        <a:p>
          <a:endParaRPr lang="en-GB" sz="12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0</xdr:row>
      <xdr:rowOff>114300</xdr:rowOff>
    </xdr:from>
    <xdr:to>
      <xdr:col>7</xdr:col>
      <xdr:colOff>381000</xdr:colOff>
      <xdr:row>4</xdr:row>
      <xdr:rowOff>133350</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238125" y="114300"/>
          <a:ext cx="4410075" cy="809625"/>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solidFill>
                <a:schemeClr val="bg1"/>
              </a:solidFill>
            </a:rPr>
            <a:t>Calculating</a:t>
          </a:r>
          <a:r>
            <a:rPr lang="en-GB" sz="2400" baseline="0">
              <a:solidFill>
                <a:schemeClr val="bg1"/>
              </a:solidFill>
            </a:rPr>
            <a:t> Standard Deviation</a:t>
          </a:r>
          <a:endParaRPr lang="en-GB" sz="2400">
            <a:solidFill>
              <a:schemeClr val="bg1"/>
            </a:solidFill>
          </a:endParaRPr>
        </a:p>
      </xdr:txBody>
    </xdr:sp>
    <xdr:clientData/>
  </xdr:twoCellAnchor>
  <xdr:twoCellAnchor>
    <xdr:from>
      <xdr:col>0</xdr:col>
      <xdr:colOff>209549</xdr:colOff>
      <xdr:row>5</xdr:row>
      <xdr:rowOff>133348</xdr:rowOff>
    </xdr:from>
    <xdr:to>
      <xdr:col>7</xdr:col>
      <xdr:colOff>466724</xdr:colOff>
      <xdr:row>27</xdr:row>
      <xdr:rowOff>123825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09549" y="1114423"/>
          <a:ext cx="4524375" cy="42100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Background</a:t>
          </a:r>
        </a:p>
        <a:p>
          <a:r>
            <a:rPr lang="en-GB" sz="1200" baseline="0">
              <a:solidFill>
                <a:sysClr val="windowText" lastClr="000000"/>
              </a:solidFill>
            </a:rPr>
            <a:t>Standard deviation is a number that can be calculated, it tells us how measurements for a group are spread out from the average (mean), or expected value. A low standard deviation means that most of the numbers are close to the average. A high standard deviation means that the numbers are more spread out. </a:t>
          </a:r>
        </a:p>
        <a:p>
          <a:endParaRPr lang="en-GB" sz="1200" baseline="0">
            <a:solidFill>
              <a:sysClr val="windowText" lastClr="000000"/>
            </a:solidFill>
          </a:endParaRPr>
        </a:p>
        <a:p>
          <a:r>
            <a:rPr lang="en-GB" sz="1200"/>
            <a:t>Error bars can be added</a:t>
          </a:r>
          <a:r>
            <a:rPr lang="en-GB" sz="1200" baseline="0"/>
            <a:t> to a graph using the standard deviation number, </a:t>
          </a:r>
          <a:r>
            <a:rPr lang="en-GB" sz="1200"/>
            <a:t>this means we can see the standard deviation at a glance.</a:t>
          </a:r>
        </a:p>
        <a:p>
          <a:endParaRPr lang="en-GB" sz="1200" baseline="0">
            <a:solidFill>
              <a:sysClr val="windowText" lastClr="000000"/>
            </a:solidFill>
          </a:endParaRPr>
        </a:p>
        <a:p>
          <a:r>
            <a:rPr lang="en-GB" sz="1400" baseline="0">
              <a:solidFill>
                <a:srgbClr val="C00000"/>
              </a:solidFill>
            </a:rPr>
            <a:t>Your challenge</a:t>
          </a:r>
        </a:p>
        <a:p>
          <a:r>
            <a:rPr lang="en-GB" sz="1200" baseline="0">
              <a:solidFill>
                <a:sysClr val="windowText" lastClr="000000"/>
              </a:solidFill>
            </a:rPr>
            <a:t>Use the  </a:t>
          </a:r>
          <a:r>
            <a:rPr lang="en-GB" sz="1100" b="0" i="0">
              <a:solidFill>
                <a:schemeClr val="dk1"/>
              </a:solidFill>
              <a:effectLst/>
              <a:latin typeface="+mn-lt"/>
              <a:ea typeface="+mn-ea"/>
              <a:cs typeface="+mn-cs"/>
            </a:rPr>
            <a:t>Excel Formula </a:t>
          </a:r>
          <a:r>
            <a:rPr lang="en-GB" sz="1100" b="1" i="0">
              <a:solidFill>
                <a:schemeClr val="dk1"/>
              </a:solidFill>
              <a:effectLst/>
              <a:latin typeface="+mn-lt"/>
              <a:ea typeface="+mn-ea"/>
              <a:cs typeface="+mn-cs"/>
            </a:rPr>
            <a:t>=STDEV.P( )</a:t>
          </a:r>
          <a:r>
            <a:rPr lang="en-GB" sz="1100" b="0" i="0">
              <a:solidFill>
                <a:schemeClr val="dk1"/>
              </a:solidFill>
              <a:effectLst/>
              <a:latin typeface="+mn-lt"/>
              <a:ea typeface="+mn-ea"/>
              <a:cs typeface="+mn-cs"/>
            </a:rPr>
            <a:t> and select the range of values which contain the original</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data used to</a:t>
          </a:r>
          <a:r>
            <a:rPr lang="en-GB" sz="1100" b="0" i="0" baseline="0">
              <a:solidFill>
                <a:schemeClr val="dk1"/>
              </a:solidFill>
              <a:effectLst/>
              <a:latin typeface="+mn-lt"/>
              <a:ea typeface="+mn-ea"/>
              <a:cs typeface="+mn-cs"/>
            </a:rPr>
            <a:t> calculate the average (mean)</a:t>
          </a:r>
          <a:r>
            <a:rPr lang="en-GB" sz="1100" b="0" i="0">
              <a:solidFill>
                <a:schemeClr val="dk1"/>
              </a:solidFill>
              <a:effectLst/>
              <a:latin typeface="+mn-lt"/>
              <a:ea typeface="+mn-ea"/>
              <a:cs typeface="+mn-cs"/>
            </a:rPr>
            <a:t>. </a:t>
          </a:r>
        </a:p>
        <a:p>
          <a:r>
            <a:rPr lang="en-GB" sz="1100" b="0" i="0">
              <a:solidFill>
                <a:schemeClr val="dk1"/>
              </a:solidFill>
              <a:effectLst/>
              <a:latin typeface="+mn-lt"/>
              <a:ea typeface="+mn-ea"/>
              <a:cs typeface="+mn-cs"/>
            </a:rPr>
            <a:t>To add the error</a:t>
          </a:r>
          <a:r>
            <a:rPr lang="en-GB" sz="1100" b="0" i="0" baseline="0">
              <a:solidFill>
                <a:schemeClr val="dk1"/>
              </a:solidFill>
              <a:effectLst/>
              <a:latin typeface="+mn-lt"/>
              <a:ea typeface="+mn-ea"/>
              <a:cs typeface="+mn-cs"/>
            </a:rPr>
            <a:t> bars to the graph click on chart elements and add error bars, select for plus and minus error bars use the standard deviation calculated numbers.</a:t>
          </a:r>
          <a:endParaRPr lang="en-GB" sz="1100" b="0" i="0">
            <a:solidFill>
              <a:schemeClr val="dk1"/>
            </a:solidFill>
            <a:effectLst/>
            <a:latin typeface="+mn-lt"/>
            <a:ea typeface="+mn-ea"/>
            <a:cs typeface="+mn-cs"/>
          </a:endParaRPr>
        </a:p>
        <a:p>
          <a:endParaRPr lang="en-GB" sz="1200" baseline="0">
            <a:solidFill>
              <a:sysClr val="windowText" lastClr="000000"/>
            </a:solidFill>
          </a:endParaRPr>
        </a:p>
        <a:p>
          <a:r>
            <a:rPr lang="en-GB" sz="1200" b="1" baseline="0">
              <a:solidFill>
                <a:srgbClr val="C00000"/>
              </a:solidFill>
            </a:rPr>
            <a:t>Can you calculate the standard deviation for the average bone volume for wild-type and knock-out mice?</a:t>
          </a:r>
        </a:p>
        <a:p>
          <a:endParaRPr lang="en-GB" sz="1200" b="1" baseline="0">
            <a:solidFill>
              <a:srgbClr val="C00000"/>
            </a:solidFill>
          </a:endParaRPr>
        </a:p>
        <a:p>
          <a:r>
            <a:rPr lang="en-GB" sz="1200" b="1" baseline="0">
              <a:solidFill>
                <a:srgbClr val="C00000"/>
              </a:solidFill>
            </a:rPr>
            <a:t>Can you add error bars to the data on the graph? How good is this data? Is it reliable? </a:t>
          </a:r>
        </a:p>
      </xdr:txBody>
    </xdr:sp>
    <xdr:clientData/>
  </xdr:twoCellAnchor>
  <xdr:twoCellAnchor>
    <xdr:from>
      <xdr:col>9</xdr:col>
      <xdr:colOff>1123950</xdr:colOff>
      <xdr:row>26</xdr:row>
      <xdr:rowOff>76200</xdr:rowOff>
    </xdr:from>
    <xdr:to>
      <xdr:col>11</xdr:col>
      <xdr:colOff>2114550</xdr:colOff>
      <xdr:row>40</xdr:row>
      <xdr:rowOff>180975</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190501</xdr:colOff>
      <xdr:row>0</xdr:row>
      <xdr:rowOff>104775</xdr:rowOff>
    </xdr:from>
    <xdr:to>
      <xdr:col>7</xdr:col>
      <xdr:colOff>333376</xdr:colOff>
      <xdr:row>4</xdr:row>
      <xdr:rowOff>152400</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190501" y="104775"/>
          <a:ext cx="4390319" cy="781403"/>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solidFill>
                <a:schemeClr val="bg1"/>
              </a:solidFill>
            </a:rPr>
            <a:t>Working with trends</a:t>
          </a:r>
        </a:p>
      </xdr:txBody>
    </xdr:sp>
    <xdr:clientData/>
  </xdr:twoCellAnchor>
  <xdr:twoCellAnchor>
    <xdr:from>
      <xdr:col>0</xdr:col>
      <xdr:colOff>161925</xdr:colOff>
      <xdr:row>5</xdr:row>
      <xdr:rowOff>152398</xdr:rowOff>
    </xdr:from>
    <xdr:to>
      <xdr:col>7</xdr:col>
      <xdr:colOff>419100</xdr:colOff>
      <xdr:row>28</xdr:row>
      <xdr:rowOff>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61925" y="1069620"/>
          <a:ext cx="4504619" cy="4066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Background</a:t>
          </a:r>
        </a:p>
        <a:p>
          <a:r>
            <a:rPr lang="en-GB" sz="1200" baseline="0">
              <a:solidFill>
                <a:sysClr val="windowText" lastClr="000000"/>
              </a:solidFill>
            </a:rPr>
            <a:t>In biology, while we often only study the function of one gene at a time, in reality many genes are functioning together to bring about the development of the skeleton.</a:t>
          </a:r>
        </a:p>
        <a:p>
          <a:endParaRPr lang="en-GB" sz="1200" baseline="0">
            <a:solidFill>
              <a:sysClr val="windowText" lastClr="000000"/>
            </a:solidFill>
          </a:endParaRPr>
        </a:p>
        <a:p>
          <a:r>
            <a:rPr lang="en-GB" sz="1200" baseline="0">
              <a:solidFill>
                <a:sysClr val="windowText" lastClr="000000"/>
              </a:solidFill>
            </a:rPr>
            <a:t>Tissue Non-specific Alkaline Phosphatase (or TNAP for short) is another phosphatase enzyme which we know helps to make bone. In fact when we knock-out the genes </a:t>
          </a:r>
          <a:r>
            <a:rPr lang="en-GB" sz="1200" i="1" baseline="0">
              <a:solidFill>
                <a:sysClr val="windowText" lastClr="000000"/>
              </a:solidFill>
            </a:rPr>
            <a:t>Phospho1 </a:t>
          </a:r>
          <a:r>
            <a:rPr lang="en-GB" sz="1200" baseline="0">
              <a:solidFill>
                <a:sysClr val="windowText" lastClr="000000"/>
              </a:solidFill>
            </a:rPr>
            <a:t>and </a:t>
          </a:r>
          <a:r>
            <a:rPr lang="en-GB" sz="1200" i="1" baseline="0">
              <a:solidFill>
                <a:sysClr val="windowText" lastClr="000000"/>
              </a:solidFill>
            </a:rPr>
            <a:t>Alp1</a:t>
          </a:r>
          <a:r>
            <a:rPr lang="en-GB" sz="1200" baseline="0">
              <a:solidFill>
                <a:sysClr val="windowText" lastClr="000000"/>
              </a:solidFill>
            </a:rPr>
            <a:t>, that make PHOSPHO1 and TNAP, they have no skeletons at all. </a:t>
          </a:r>
        </a:p>
        <a:p>
          <a:endParaRPr lang="en-GB" sz="1200" baseline="0">
            <a:solidFill>
              <a:sysClr val="windowText" lastClr="000000"/>
            </a:solidFill>
          </a:endParaRPr>
        </a:p>
        <a:p>
          <a:r>
            <a:rPr lang="en-GB" sz="1400" baseline="0">
              <a:solidFill>
                <a:srgbClr val="C00000"/>
              </a:solidFill>
            </a:rPr>
            <a:t>Your challenge</a:t>
          </a:r>
        </a:p>
        <a:p>
          <a:r>
            <a:rPr lang="en-GB" sz="1200" baseline="0">
              <a:solidFill>
                <a:sysClr val="windowText" lastClr="000000"/>
              </a:solidFill>
            </a:rPr>
            <a:t>Our scientists have measured how much of each geneis expressed at a given age during mouse development so that we can work out how bone cells make bone.</a:t>
          </a:r>
        </a:p>
        <a:p>
          <a:endParaRPr lang="en-GB" sz="1200" baseline="0">
            <a:solidFill>
              <a:sysClr val="windowText" lastClr="000000"/>
            </a:solidFill>
          </a:endParaRPr>
        </a:p>
        <a:p>
          <a:r>
            <a:rPr lang="en-GB" sz="1200" baseline="0">
              <a:solidFill>
                <a:srgbClr val="C00000"/>
              </a:solidFill>
            </a:rPr>
            <a:t>Plot the average gene expression of the </a:t>
          </a:r>
          <a:r>
            <a:rPr lang="en-GB" sz="1200" i="1" baseline="0">
              <a:solidFill>
                <a:srgbClr val="C00000"/>
              </a:solidFill>
            </a:rPr>
            <a:t>Phospho1 </a:t>
          </a:r>
          <a:r>
            <a:rPr lang="en-GB" sz="1200" i="0" baseline="0">
              <a:solidFill>
                <a:srgbClr val="C00000"/>
              </a:solidFill>
            </a:rPr>
            <a:t>and </a:t>
          </a:r>
          <a:r>
            <a:rPr lang="en-GB" sz="1200" i="1" baseline="0">
              <a:solidFill>
                <a:srgbClr val="C00000"/>
              </a:solidFill>
            </a:rPr>
            <a:t>Alpl </a:t>
          </a:r>
          <a:r>
            <a:rPr lang="en-GB" sz="1200" i="0" baseline="0">
              <a:solidFill>
                <a:srgbClr val="C00000"/>
              </a:solidFill>
            </a:rPr>
            <a:t>genes over time as line graphs, showing the standard deviation using errorbars. Describe how the expression of these genes changes over time.</a:t>
          </a:r>
        </a:p>
        <a:p>
          <a:endParaRPr lang="en-GB" sz="1200" i="0" baseline="0">
            <a:solidFill>
              <a:srgbClr val="C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*Answers are in grey.</a:t>
          </a:r>
          <a:endParaRPr lang="en-GB" sz="1200">
            <a:effectLst/>
          </a:endParaRPr>
        </a:p>
        <a:p>
          <a:endParaRPr lang="en-GB" sz="1200" baseline="0">
            <a:solidFill>
              <a:srgbClr val="C00000"/>
            </a:solidFill>
          </a:endParaRPr>
        </a:p>
        <a:p>
          <a:endParaRPr lang="en-GB" sz="1200" baseline="0">
            <a:solidFill>
              <a:sysClr val="windowText" lastClr="000000"/>
            </a:solidFill>
          </a:endParaRPr>
        </a:p>
      </xdr:txBody>
    </xdr:sp>
    <xdr:clientData/>
  </xdr:twoCellAnchor>
  <xdr:twoCellAnchor>
    <xdr:from>
      <xdr:col>2</xdr:col>
      <xdr:colOff>252589</xdr:colOff>
      <xdr:row>28</xdr:row>
      <xdr:rowOff>37395</xdr:rowOff>
    </xdr:from>
    <xdr:to>
      <xdr:col>9</xdr:col>
      <xdr:colOff>557389</xdr:colOff>
      <xdr:row>42</xdr:row>
      <xdr:rowOff>106538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718961</xdr:colOff>
      <xdr:row>28</xdr:row>
      <xdr:rowOff>46920</xdr:rowOff>
    </xdr:from>
    <xdr:to>
      <xdr:col>11</xdr:col>
      <xdr:colOff>1671461</xdr:colOff>
      <xdr:row>42</xdr:row>
      <xdr:rowOff>116063</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183445</xdr:colOff>
      <xdr:row>43</xdr:row>
      <xdr:rowOff>184428</xdr:rowOff>
    </xdr:from>
    <xdr:to>
      <xdr:col>7</xdr:col>
      <xdr:colOff>460376</xdr:colOff>
      <xdr:row>58</xdr:row>
      <xdr:rowOff>155057</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83445" y="8280678"/>
          <a:ext cx="4541030" cy="2828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Let's dig a little bit deeper</a:t>
          </a:r>
        </a:p>
        <a:p>
          <a:r>
            <a:rPr lang="en-GB" sz="1200" baseline="0">
              <a:solidFill>
                <a:sysClr val="windowText" lastClr="000000"/>
              </a:solidFill>
            </a:rPr>
            <a:t>So, now we know how much of each gene is expressed over time by the bone cells while the skeleton is getting made. One of the first steps we can make when trying to understand the role of these genes is to see whether their expression correlated with what we're interested in.</a:t>
          </a:r>
        </a:p>
        <a:p>
          <a:endParaRPr lang="en-GB" sz="1200" baseline="0">
            <a:solidFill>
              <a:sysClr val="windowText" lastClr="000000"/>
            </a:solidFill>
          </a:endParaRPr>
        </a:p>
        <a:p>
          <a:r>
            <a:rPr lang="en-GB" sz="1200" b="1" baseline="0">
              <a:solidFill>
                <a:sysClr val="windowText" lastClr="000000"/>
              </a:solidFill>
              <a:latin typeface="+mn-lt"/>
              <a:ea typeface="+mn-ea"/>
              <a:cs typeface="+mn-cs"/>
            </a:rPr>
            <a:t>Scatter graphs</a:t>
          </a:r>
          <a:r>
            <a:rPr lang="en-GB" sz="1200" baseline="0">
              <a:solidFill>
                <a:sysClr val="windowText" lastClr="000000"/>
              </a:solidFill>
              <a:latin typeface="+mn-lt"/>
              <a:ea typeface="+mn-ea"/>
              <a:cs typeface="+mn-cs"/>
            </a:rPr>
            <a:t> are a good way of displaying two sets of data to see if there is a correlation, or connection.</a:t>
          </a:r>
        </a:p>
        <a:p>
          <a:endParaRPr lang="en-GB" sz="1200" baseline="0">
            <a:solidFill>
              <a:sysClr val="windowText" lastClr="000000"/>
            </a:solidFill>
          </a:endParaRPr>
        </a:p>
        <a:p>
          <a:r>
            <a:rPr lang="en-GB" sz="1200" b="1" baseline="0">
              <a:solidFill>
                <a:srgbClr val="C00000"/>
              </a:solidFill>
            </a:rPr>
            <a:t>Plot the average expression of each gene against average bone volume in the wild-type animal as a scatter graph. Then draw a linear line of best fit.</a:t>
          </a:r>
        </a:p>
      </xdr:txBody>
    </xdr:sp>
    <xdr:clientData/>
  </xdr:twoCellAnchor>
  <xdr:twoCellAnchor>
    <xdr:from>
      <xdr:col>8</xdr:col>
      <xdr:colOff>218283</xdr:colOff>
      <xdr:row>58</xdr:row>
      <xdr:rowOff>132555</xdr:rowOff>
    </xdr:from>
    <xdr:to>
      <xdr:col>11</xdr:col>
      <xdr:colOff>384970</xdr:colOff>
      <xdr:row>73</xdr:row>
      <xdr:rowOff>137318</xdr:rowOff>
    </xdr:to>
    <xdr:graphicFrame macro="">
      <xdr:nvGraphicFramePr>
        <xdr:cNvPr id="9" name="Chart 8">
          <a:extLst>
            <a:ext uri="{FF2B5EF4-FFF2-40B4-BE49-F238E27FC236}">
              <a16:creationId xmlns:a16="http://schemas.microsoft.com/office/drawing/2014/main" id="{00000000-0008-0000-04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547687</xdr:colOff>
      <xdr:row>58</xdr:row>
      <xdr:rowOff>127000</xdr:rowOff>
    </xdr:from>
    <xdr:to>
      <xdr:col>14</xdr:col>
      <xdr:colOff>103187</xdr:colOff>
      <xdr:row>73</xdr:row>
      <xdr:rowOff>131763</xdr:rowOff>
    </xdr:to>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127000</xdr:colOff>
      <xdr:row>59</xdr:row>
      <xdr:rowOff>150812</xdr:rowOff>
    </xdr:from>
    <xdr:to>
      <xdr:col>7</xdr:col>
      <xdr:colOff>373062</xdr:colOff>
      <xdr:row>71</xdr:row>
      <xdr:rowOff>42862</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27000" y="10945812"/>
          <a:ext cx="4524375" cy="2082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aseline="0">
              <a:solidFill>
                <a:srgbClr val="C00000"/>
              </a:solidFill>
            </a:rPr>
            <a:t>Follow up questions:</a:t>
          </a:r>
        </a:p>
        <a:p>
          <a:endParaRPr lang="en-GB" sz="1400" baseline="0">
            <a:solidFill>
              <a:srgbClr val="C00000"/>
            </a:solidFill>
          </a:endParaRPr>
        </a:p>
        <a:p>
          <a:r>
            <a:rPr lang="en-GB" sz="1200" baseline="0">
              <a:solidFill>
                <a:sysClr val="windowText" lastClr="000000"/>
              </a:solidFill>
            </a:rPr>
            <a:t>1) What are the y-intercepts of the lines of best fit predicting </a:t>
          </a:r>
          <a:r>
            <a:rPr lang="en-GB" sz="1200" i="1" baseline="0">
              <a:solidFill>
                <a:sysClr val="windowText" lastClr="000000"/>
              </a:solidFill>
            </a:rPr>
            <a:t>Phospho1 </a:t>
          </a:r>
          <a:r>
            <a:rPr lang="en-GB" sz="1200" i="0" baseline="0">
              <a:solidFill>
                <a:sysClr val="windowText" lastClr="000000"/>
              </a:solidFill>
            </a:rPr>
            <a:t>and </a:t>
          </a:r>
          <a:r>
            <a:rPr lang="en-GB" sz="1200" i="1" baseline="0">
              <a:solidFill>
                <a:sysClr val="windowText" lastClr="000000"/>
              </a:solidFill>
            </a:rPr>
            <a:t>Alpl </a:t>
          </a:r>
          <a:r>
            <a:rPr lang="en-GB" sz="1200" i="0" baseline="0">
              <a:solidFill>
                <a:sysClr val="windowText" lastClr="000000"/>
              </a:solidFill>
            </a:rPr>
            <a:t>expression and bone volume?</a:t>
          </a:r>
          <a:endParaRPr lang="en-GB" sz="1200" baseline="0">
            <a:solidFill>
              <a:sysClr val="windowText" lastClr="000000"/>
            </a:solidFill>
          </a:endParaRPr>
        </a:p>
        <a:p>
          <a:endParaRPr lang="en-GB" sz="1200" baseline="0">
            <a:solidFill>
              <a:sysClr val="windowText" lastClr="000000"/>
            </a:solidFill>
          </a:endParaRPr>
        </a:p>
        <a:p>
          <a:r>
            <a:rPr lang="en-GB" sz="1200" baseline="0">
              <a:solidFill>
                <a:sysClr val="windowText" lastClr="000000"/>
              </a:solidFill>
            </a:rPr>
            <a:t>2) Describe the correlations between the two genes we have been studying and bone volume in the lower limb. What might these correlations indicate about the biology of these enzymes?</a:t>
          </a:r>
        </a:p>
        <a:p>
          <a:endParaRPr lang="en-GB" sz="12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aseline="0">
              <a:solidFill>
                <a:sysClr val="windowText" lastClr="000000"/>
              </a:solidFill>
            </a:rPr>
            <a:t>3) </a:t>
          </a:r>
          <a:r>
            <a:rPr lang="en-GB" sz="1100" baseline="0">
              <a:solidFill>
                <a:schemeClr val="dk1"/>
              </a:solidFill>
              <a:effectLst/>
              <a:latin typeface="+mn-lt"/>
              <a:ea typeface="+mn-ea"/>
              <a:cs typeface="+mn-cs"/>
            </a:rPr>
            <a:t>What kind of experiments would you do next to find out more?</a:t>
          </a:r>
          <a:endParaRPr lang="en-GB" sz="1200">
            <a:effectLst/>
          </a:endParaRPr>
        </a:p>
        <a:p>
          <a:endParaRPr lang="en-GB" sz="1200" baseline="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tabSelected="1" topLeftCell="B1" zoomScaleNormal="100" workbookViewId="0">
      <selection activeCell="Q33" sqref="Q33"/>
    </sheetView>
  </sheetViews>
  <sheetFormatPr baseColWidth="10" defaultColWidth="9.1640625" defaultRowHeight="15" x14ac:dyDescent="0.2"/>
  <cols>
    <col min="1" max="16384" width="9.1640625" style="3"/>
  </cols>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Document" shapeId="1028" r:id="rId4">
          <objectPr defaultSize="0" r:id="rId5">
            <anchor moveWithCells="1">
              <from>
                <xdr:col>0</xdr:col>
                <xdr:colOff>0</xdr:colOff>
                <xdr:row>0</xdr:row>
                <xdr:rowOff>0</xdr:rowOff>
              </from>
              <to>
                <xdr:col>13</xdr:col>
                <xdr:colOff>635000</xdr:colOff>
                <xdr:row>38</xdr:row>
                <xdr:rowOff>0</xdr:rowOff>
              </to>
            </anchor>
          </objectPr>
        </oleObject>
      </mc:Choice>
      <mc:Fallback>
        <oleObject progId="Document" shapeId="102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zoomScale="84" zoomScaleNormal="84" workbookViewId="0">
      <selection activeCell="H42" sqref="H42"/>
    </sheetView>
  </sheetViews>
  <sheetFormatPr baseColWidth="10" defaultColWidth="8.83203125" defaultRowHeight="15" x14ac:dyDescent="0.2"/>
  <cols>
    <col min="1" max="1" width="21.1640625" customWidth="1"/>
    <col min="3" max="3" width="28.5" bestFit="1" customWidth="1"/>
    <col min="4" max="4" width="20.1640625" customWidth="1"/>
    <col min="5" max="5" width="14.6640625" customWidth="1"/>
    <col min="6" max="6" width="16.5" bestFit="1" customWidth="1"/>
    <col min="7" max="7" width="23.5" bestFit="1" customWidth="1"/>
    <col min="8" max="8" width="35.6640625" bestFit="1" customWidth="1"/>
    <col min="9" max="9" width="42.5" bestFit="1" customWidth="1"/>
    <col min="10" max="10" width="37.1640625" bestFit="1" customWidth="1"/>
    <col min="11" max="11" width="42.5" bestFit="1" customWidth="1"/>
    <col min="12" max="12" width="16.5" customWidth="1"/>
  </cols>
  <sheetData>
    <row r="1" spans="1:11" x14ac:dyDescent="0.2">
      <c r="A1" s="26"/>
      <c r="B1" s="26"/>
      <c r="C1" s="26"/>
      <c r="D1" s="26"/>
    </row>
    <row r="2" spans="1:11" x14ac:dyDescent="0.2">
      <c r="A2" s="26"/>
      <c r="B2" s="26"/>
      <c r="C2" s="26"/>
      <c r="D2" s="26"/>
    </row>
    <row r="3" spans="1:11" x14ac:dyDescent="0.2">
      <c r="A3" s="26"/>
      <c r="B3" s="26"/>
      <c r="C3" s="26"/>
      <c r="D3" s="26"/>
    </row>
    <row r="4" spans="1:11" x14ac:dyDescent="0.2">
      <c r="A4" s="26"/>
      <c r="B4" s="26"/>
      <c r="C4" s="26"/>
      <c r="D4" s="26"/>
    </row>
    <row r="5" spans="1:11" x14ac:dyDescent="0.2">
      <c r="A5" s="26"/>
      <c r="B5" s="26"/>
      <c r="C5" s="26"/>
      <c r="D5" s="26"/>
    </row>
    <row r="6" spans="1:11" ht="17" x14ac:dyDescent="0.2">
      <c r="A6" s="26"/>
      <c r="B6" s="26"/>
      <c r="C6" s="26"/>
      <c r="D6" s="26"/>
      <c r="F6" s="23" t="s">
        <v>0</v>
      </c>
      <c r="G6" s="11" t="s">
        <v>15</v>
      </c>
      <c r="H6" s="11" t="s">
        <v>5</v>
      </c>
      <c r="I6" s="11" t="s">
        <v>4</v>
      </c>
      <c r="J6" s="11" t="s">
        <v>6</v>
      </c>
      <c r="K6" s="11" t="s">
        <v>16</v>
      </c>
    </row>
    <row r="7" spans="1:11" x14ac:dyDescent="0.2">
      <c r="A7" s="26"/>
      <c r="B7" s="26"/>
      <c r="C7" s="26"/>
      <c r="D7" s="26"/>
      <c r="F7" s="24"/>
      <c r="G7" s="12">
        <v>14</v>
      </c>
      <c r="H7" s="12">
        <v>0</v>
      </c>
      <c r="I7" s="12">
        <v>0</v>
      </c>
      <c r="J7" s="12">
        <v>0</v>
      </c>
      <c r="K7" s="12">
        <v>0</v>
      </c>
    </row>
    <row r="8" spans="1:11" x14ac:dyDescent="0.2">
      <c r="A8" s="26"/>
      <c r="B8" s="26"/>
      <c r="C8" s="26"/>
      <c r="D8" s="26"/>
      <c r="F8" s="24"/>
      <c r="G8" s="12">
        <v>14</v>
      </c>
      <c r="H8" s="12">
        <v>0</v>
      </c>
      <c r="I8" s="12">
        <v>0</v>
      </c>
      <c r="J8" s="12">
        <v>0</v>
      </c>
      <c r="K8" s="12">
        <v>0</v>
      </c>
    </row>
    <row r="9" spans="1:11" x14ac:dyDescent="0.2">
      <c r="A9" s="26"/>
      <c r="B9" s="26"/>
      <c r="C9" s="26"/>
      <c r="D9" s="26"/>
      <c r="F9" s="24"/>
      <c r="G9" s="12">
        <v>14</v>
      </c>
      <c r="H9" s="12">
        <v>0</v>
      </c>
      <c r="I9" s="12">
        <v>0</v>
      </c>
      <c r="J9" s="12">
        <v>0</v>
      </c>
      <c r="K9" s="12">
        <v>0</v>
      </c>
    </row>
    <row r="10" spans="1:11" x14ac:dyDescent="0.2">
      <c r="A10" s="26"/>
      <c r="B10" s="26"/>
      <c r="C10" s="26"/>
      <c r="D10" s="26"/>
      <c r="F10" s="24"/>
      <c r="G10" s="12">
        <v>15</v>
      </c>
      <c r="H10" s="12">
        <v>4.419E-2</v>
      </c>
      <c r="I10" s="12">
        <v>6</v>
      </c>
      <c r="J10" s="12">
        <v>0</v>
      </c>
      <c r="K10" s="12">
        <v>0</v>
      </c>
    </row>
    <row r="11" spans="1:11" x14ac:dyDescent="0.2">
      <c r="A11" s="26"/>
      <c r="B11" s="26"/>
      <c r="C11" s="26"/>
      <c r="D11" s="26"/>
      <c r="F11" s="24"/>
      <c r="G11" s="12">
        <v>15</v>
      </c>
      <c r="H11" s="12">
        <v>5.3690000000000002E-2</v>
      </c>
      <c r="I11" s="12">
        <v>6</v>
      </c>
      <c r="J11" s="12">
        <v>0</v>
      </c>
      <c r="K11" s="12">
        <v>0</v>
      </c>
    </row>
    <row r="12" spans="1:11" x14ac:dyDescent="0.2">
      <c r="A12" s="26"/>
      <c r="B12" s="26"/>
      <c r="C12" s="26"/>
      <c r="D12" s="26"/>
      <c r="F12" s="24"/>
      <c r="G12" s="12">
        <v>15</v>
      </c>
      <c r="H12" s="12">
        <v>3.2840000000000001E-2</v>
      </c>
      <c r="I12" s="12">
        <v>6</v>
      </c>
      <c r="J12" s="12">
        <v>0</v>
      </c>
      <c r="K12" s="12">
        <v>0</v>
      </c>
    </row>
    <row r="13" spans="1:11" x14ac:dyDescent="0.2">
      <c r="A13" s="26"/>
      <c r="B13" s="26"/>
      <c r="C13" s="26"/>
      <c r="D13" s="26"/>
      <c r="F13" s="24"/>
      <c r="G13" s="12">
        <v>16</v>
      </c>
      <c r="H13" s="12">
        <v>0.93540000000000001</v>
      </c>
      <c r="I13" s="12">
        <v>6</v>
      </c>
      <c r="J13" s="12">
        <v>5.5739999999999998E-2</v>
      </c>
      <c r="K13" s="12">
        <v>6</v>
      </c>
    </row>
    <row r="14" spans="1:11" x14ac:dyDescent="0.2">
      <c r="A14" s="26"/>
      <c r="B14" s="26"/>
      <c r="C14" s="26"/>
      <c r="D14" s="26"/>
      <c r="F14" s="24"/>
      <c r="G14" s="12">
        <v>16</v>
      </c>
      <c r="H14" s="12">
        <v>0.89029999999999998</v>
      </c>
      <c r="I14" s="12">
        <v>6</v>
      </c>
      <c r="J14" s="12">
        <v>3.2590000000000001E-2</v>
      </c>
      <c r="K14" s="12">
        <v>6</v>
      </c>
    </row>
    <row r="15" spans="1:11" x14ac:dyDescent="0.2">
      <c r="A15" s="26"/>
      <c r="B15" s="26"/>
      <c r="C15" s="26"/>
      <c r="D15" s="26"/>
      <c r="F15" s="24"/>
      <c r="G15" s="12">
        <v>16</v>
      </c>
      <c r="H15" s="12">
        <v>0.94650000000000001</v>
      </c>
      <c r="I15" s="12">
        <v>6</v>
      </c>
      <c r="J15" s="12">
        <v>7.5490000000000002E-2</v>
      </c>
      <c r="K15" s="12">
        <v>6</v>
      </c>
    </row>
    <row r="16" spans="1:11" x14ac:dyDescent="0.2">
      <c r="A16" s="26"/>
      <c r="B16" s="26"/>
      <c r="C16" s="26"/>
      <c r="D16" s="26"/>
      <c r="F16" s="24"/>
      <c r="G16" s="12">
        <v>17</v>
      </c>
      <c r="H16" s="12">
        <v>1.0915999999999999</v>
      </c>
      <c r="I16" s="12">
        <v>12</v>
      </c>
      <c r="J16" s="12">
        <v>0.25540000000000002</v>
      </c>
      <c r="K16" s="12">
        <v>6</v>
      </c>
    </row>
    <row r="17" spans="1:11" x14ac:dyDescent="0.2">
      <c r="A17" s="26"/>
      <c r="B17" s="26"/>
      <c r="C17" s="26"/>
      <c r="D17" s="26"/>
      <c r="F17" s="24"/>
      <c r="G17" s="12">
        <v>17</v>
      </c>
      <c r="H17" s="12">
        <v>1.1363000000000001</v>
      </c>
      <c r="I17" s="12">
        <v>12</v>
      </c>
      <c r="J17" s="12">
        <v>0.318</v>
      </c>
      <c r="K17" s="12">
        <v>6</v>
      </c>
    </row>
    <row r="18" spans="1:11" x14ac:dyDescent="0.2">
      <c r="A18" s="26"/>
      <c r="B18" s="26"/>
      <c r="C18" s="26"/>
      <c r="D18" s="26"/>
      <c r="F18" s="25"/>
      <c r="G18" s="12">
        <v>17</v>
      </c>
      <c r="H18" s="12">
        <v>1.1871</v>
      </c>
      <c r="I18" s="12">
        <v>12</v>
      </c>
      <c r="J18" s="12">
        <v>0.23984630000000001</v>
      </c>
      <c r="K18" s="12">
        <v>6</v>
      </c>
    </row>
    <row r="19" spans="1:11" x14ac:dyDescent="0.2">
      <c r="A19" s="26"/>
      <c r="B19" s="26"/>
      <c r="C19" s="26"/>
      <c r="D19" s="26"/>
    </row>
    <row r="20" spans="1:11" x14ac:dyDescent="0.2">
      <c r="A20" s="26"/>
      <c r="B20" s="26"/>
      <c r="C20" s="26"/>
      <c r="D20" s="26"/>
      <c r="F20" s="20" t="s">
        <v>17</v>
      </c>
      <c r="G20" s="11" t="s">
        <v>15</v>
      </c>
      <c r="H20" s="13" t="s">
        <v>2</v>
      </c>
      <c r="I20" s="13" t="s">
        <v>3</v>
      </c>
    </row>
    <row r="21" spans="1:11" x14ac:dyDescent="0.2">
      <c r="A21" s="26"/>
      <c r="B21" s="26"/>
      <c r="C21" s="26"/>
      <c r="D21" s="26"/>
      <c r="F21" s="21"/>
      <c r="G21" s="12">
        <v>14</v>
      </c>
      <c r="H21" s="12">
        <v>1.7250840639843816</v>
      </c>
      <c r="I21" s="12">
        <v>1.3534735241372453</v>
      </c>
    </row>
    <row r="22" spans="1:11" x14ac:dyDescent="0.2">
      <c r="A22" s="26"/>
      <c r="B22" s="26"/>
      <c r="C22" s="26"/>
      <c r="D22" s="26"/>
      <c r="F22" s="21"/>
      <c r="G22" s="12">
        <v>14</v>
      </c>
      <c r="H22" s="12">
        <v>0.26182353070515696</v>
      </c>
      <c r="I22" s="12">
        <v>0.39138670814954962</v>
      </c>
    </row>
    <row r="23" spans="1:11" x14ac:dyDescent="0.2">
      <c r="A23" s="26"/>
      <c r="B23" s="26"/>
      <c r="C23" s="26"/>
      <c r="D23" s="26"/>
      <c r="F23" s="21"/>
      <c r="G23" s="12">
        <v>14</v>
      </c>
      <c r="H23" s="12">
        <v>2.2140175631906196</v>
      </c>
      <c r="I23" s="12">
        <v>1.8877486253633839</v>
      </c>
    </row>
    <row r="24" spans="1:11" x14ac:dyDescent="0.2">
      <c r="A24" s="26"/>
      <c r="B24" s="26"/>
      <c r="C24" s="26"/>
      <c r="D24" s="26"/>
      <c r="F24" s="21"/>
      <c r="G24" s="12">
        <v>15</v>
      </c>
      <c r="H24" s="12">
        <v>2.9214136892201457</v>
      </c>
      <c r="I24" s="12">
        <v>2.3240911739156767</v>
      </c>
    </row>
    <row r="25" spans="1:11" x14ac:dyDescent="0.2">
      <c r="A25" s="26"/>
      <c r="B25" s="26"/>
      <c r="C25" s="26"/>
      <c r="D25" s="26"/>
      <c r="F25" s="21"/>
      <c r="G25" s="12">
        <v>15</v>
      </c>
      <c r="H25" s="12">
        <v>2.009263348804109</v>
      </c>
      <c r="I25" s="12">
        <v>1.6207557224198845</v>
      </c>
    </row>
    <row r="26" spans="1:11" x14ac:dyDescent="0.2">
      <c r="A26" s="26"/>
      <c r="B26" s="26"/>
      <c r="C26" s="26"/>
      <c r="D26" s="26"/>
      <c r="F26" s="21"/>
      <c r="G26" s="12">
        <v>15</v>
      </c>
      <c r="H26" s="12">
        <v>1.7983410712763728</v>
      </c>
      <c r="I26" s="12">
        <v>1.5017729036347696</v>
      </c>
    </row>
    <row r="27" spans="1:11" x14ac:dyDescent="0.2">
      <c r="A27" s="26"/>
      <c r="B27" s="26"/>
      <c r="C27" s="26"/>
      <c r="D27" s="26"/>
      <c r="F27" s="21"/>
      <c r="G27" s="12">
        <v>16</v>
      </c>
      <c r="H27" s="12">
        <v>2.5787406168791622</v>
      </c>
      <c r="I27" s="12">
        <v>2.0232388806038459</v>
      </c>
    </row>
    <row r="28" spans="1:11" x14ac:dyDescent="0.2">
      <c r="A28" s="26"/>
      <c r="B28" s="26"/>
      <c r="C28" s="26"/>
      <c r="D28" s="26"/>
      <c r="F28" s="21"/>
      <c r="G28" s="12">
        <v>16</v>
      </c>
      <c r="H28" s="12">
        <v>1.9008789554216055</v>
      </c>
      <c r="I28" s="12">
        <v>1.9679133070162216</v>
      </c>
    </row>
    <row r="29" spans="1:11" x14ac:dyDescent="0.2">
      <c r="A29" s="26"/>
      <c r="B29" s="26"/>
      <c r="C29" s="26"/>
      <c r="D29" s="26"/>
      <c r="F29" s="21"/>
      <c r="G29" s="12">
        <v>16</v>
      </c>
      <c r="H29" s="12">
        <v>3.0035458072695427</v>
      </c>
      <c r="I29" s="12">
        <v>2.5256709023832764</v>
      </c>
    </row>
    <row r="30" spans="1:11" x14ac:dyDescent="0.2">
      <c r="A30" s="26"/>
      <c r="B30" s="26"/>
      <c r="C30" s="26"/>
      <c r="D30" s="26"/>
      <c r="F30" s="21"/>
      <c r="G30" s="12">
        <v>17</v>
      </c>
      <c r="H30" s="12">
        <v>6.8053372876068403</v>
      </c>
      <c r="I30" s="12">
        <v>4.4280351263812276</v>
      </c>
    </row>
    <row r="31" spans="1:11" x14ac:dyDescent="0.2">
      <c r="A31" s="26"/>
      <c r="B31" s="26"/>
      <c r="C31" s="26"/>
      <c r="D31" s="26"/>
      <c r="F31" s="21"/>
      <c r="G31" s="12">
        <v>17</v>
      </c>
      <c r="H31" s="12">
        <v>7.2937799084657371</v>
      </c>
      <c r="I31" s="12">
        <v>6.0488742409592913</v>
      </c>
    </row>
    <row r="32" spans="1:11" x14ac:dyDescent="0.2">
      <c r="A32" s="26"/>
      <c r="B32" s="26"/>
      <c r="C32" s="26"/>
      <c r="D32" s="26"/>
      <c r="F32" s="22"/>
      <c r="G32" s="12">
        <v>17</v>
      </c>
      <c r="H32" s="12">
        <v>8.4953104316988544</v>
      </c>
      <c r="I32" s="12">
        <v>8.7341461165651069</v>
      </c>
    </row>
    <row r="33" spans="1:4" x14ac:dyDescent="0.2">
      <c r="A33" s="26"/>
      <c r="B33" s="26"/>
      <c r="C33" s="26"/>
      <c r="D33" s="26"/>
    </row>
    <row r="34" spans="1:4" x14ac:dyDescent="0.2">
      <c r="A34" s="26"/>
      <c r="B34" s="26"/>
      <c r="C34" s="26"/>
      <c r="D34" s="26"/>
    </row>
    <row r="35" spans="1:4" x14ac:dyDescent="0.2">
      <c r="A35" s="26"/>
      <c r="B35" s="26"/>
      <c r="C35" s="26"/>
      <c r="D35" s="26"/>
    </row>
    <row r="36" spans="1:4" x14ac:dyDescent="0.2">
      <c r="A36" s="26"/>
      <c r="B36" s="26"/>
      <c r="C36" s="26"/>
      <c r="D36" s="26"/>
    </row>
    <row r="37" spans="1:4" x14ac:dyDescent="0.2">
      <c r="A37" s="26"/>
      <c r="B37" s="26"/>
      <c r="C37" s="26"/>
      <c r="D37" s="26"/>
    </row>
    <row r="38" spans="1:4" x14ac:dyDescent="0.2">
      <c r="A38" s="26"/>
      <c r="B38" s="26"/>
      <c r="C38" s="26"/>
      <c r="D38" s="26"/>
    </row>
  </sheetData>
  <mergeCells count="3">
    <mergeCell ref="F20:F32"/>
    <mergeCell ref="F6:F18"/>
    <mergeCell ref="A1:D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2"/>
  <sheetViews>
    <sheetView zoomScaleNormal="100" workbookViewId="0">
      <selection activeCell="L76" sqref="L76"/>
    </sheetView>
  </sheetViews>
  <sheetFormatPr baseColWidth="10" defaultColWidth="8.83203125" defaultRowHeight="15" x14ac:dyDescent="0.2"/>
  <cols>
    <col min="10" max="10" width="25.5" bestFit="1" customWidth="1"/>
    <col min="11" max="11" width="35.83203125" customWidth="1"/>
    <col min="12" max="12" width="36" customWidth="1"/>
  </cols>
  <sheetData>
    <row r="1" spans="1:12" x14ac:dyDescent="0.2">
      <c r="A1" s="26"/>
      <c r="B1" s="26"/>
      <c r="C1" s="26"/>
      <c r="D1" s="26"/>
      <c r="E1" s="26"/>
      <c r="F1" s="26"/>
      <c r="G1" s="26"/>
      <c r="H1" s="26"/>
    </row>
    <row r="2" spans="1:12" x14ac:dyDescent="0.2">
      <c r="A2" s="26"/>
      <c r="B2" s="26"/>
      <c r="C2" s="26"/>
      <c r="D2" s="26"/>
      <c r="E2" s="26"/>
      <c r="F2" s="26"/>
      <c r="G2" s="26"/>
      <c r="H2" s="26"/>
    </row>
    <row r="3" spans="1:12" ht="17" x14ac:dyDescent="0.2">
      <c r="A3" s="26"/>
      <c r="B3" s="26"/>
      <c r="C3" s="26"/>
      <c r="D3" s="26"/>
      <c r="E3" s="26"/>
      <c r="F3" s="26"/>
      <c r="G3" s="26"/>
      <c r="H3" s="26"/>
      <c r="J3" s="2" t="s">
        <v>15</v>
      </c>
      <c r="K3" s="1" t="s">
        <v>2</v>
      </c>
      <c r="L3" s="2" t="s">
        <v>1</v>
      </c>
    </row>
    <row r="4" spans="1:12" x14ac:dyDescent="0.2">
      <c r="A4" s="26"/>
      <c r="B4" s="26"/>
      <c r="C4" s="26"/>
      <c r="D4" s="26"/>
      <c r="E4" s="26"/>
      <c r="F4" s="26"/>
      <c r="G4" s="26"/>
      <c r="H4" s="26"/>
      <c r="J4">
        <v>14</v>
      </c>
      <c r="K4">
        <v>1.7250840639843816</v>
      </c>
      <c r="L4">
        <v>0</v>
      </c>
    </row>
    <row r="5" spans="1:12" x14ac:dyDescent="0.2">
      <c r="A5" s="26"/>
      <c r="B5" s="26"/>
      <c r="C5" s="26"/>
      <c r="D5" s="26"/>
      <c r="E5" s="26"/>
      <c r="F5" s="26"/>
      <c r="G5" s="26"/>
      <c r="H5" s="26"/>
      <c r="J5">
        <v>14</v>
      </c>
      <c r="K5">
        <v>0.26182353070515696</v>
      </c>
      <c r="L5">
        <v>0</v>
      </c>
    </row>
    <row r="6" spans="1:12" x14ac:dyDescent="0.2">
      <c r="A6" s="26"/>
      <c r="B6" s="26"/>
      <c r="C6" s="26"/>
      <c r="D6" s="26"/>
      <c r="E6" s="26"/>
      <c r="F6" s="26"/>
      <c r="G6" s="26"/>
      <c r="H6" s="26"/>
      <c r="J6">
        <v>14</v>
      </c>
      <c r="K6">
        <v>2.2140175631906196</v>
      </c>
      <c r="L6">
        <v>0</v>
      </c>
    </row>
    <row r="7" spans="1:12" x14ac:dyDescent="0.2">
      <c r="A7" s="26"/>
      <c r="B7" s="26"/>
      <c r="C7" s="26"/>
      <c r="D7" s="26"/>
      <c r="E7" s="26"/>
      <c r="F7" s="26"/>
      <c r="G7" s="26"/>
      <c r="H7" s="26"/>
      <c r="J7">
        <v>15</v>
      </c>
      <c r="K7">
        <v>2.9214136892201457</v>
      </c>
      <c r="L7">
        <v>4.419E-2</v>
      </c>
    </row>
    <row r="8" spans="1:12" x14ac:dyDescent="0.2">
      <c r="A8" s="26"/>
      <c r="B8" s="26"/>
      <c r="C8" s="26"/>
      <c r="D8" s="26"/>
      <c r="E8" s="26"/>
      <c r="F8" s="26"/>
      <c r="G8" s="26"/>
      <c r="H8" s="26"/>
      <c r="J8">
        <v>15</v>
      </c>
      <c r="K8">
        <v>2.009263348804109</v>
      </c>
      <c r="L8">
        <v>5.3690000000000002E-2</v>
      </c>
    </row>
    <row r="9" spans="1:12" x14ac:dyDescent="0.2">
      <c r="A9" s="26"/>
      <c r="B9" s="26"/>
      <c r="C9" s="26"/>
      <c r="D9" s="26"/>
      <c r="E9" s="26"/>
      <c r="F9" s="26"/>
      <c r="G9" s="26"/>
      <c r="H9" s="26"/>
      <c r="J9">
        <v>15</v>
      </c>
      <c r="K9">
        <v>1.7983410712763728</v>
      </c>
      <c r="L9">
        <v>3.2840000000000001E-2</v>
      </c>
    </row>
    <row r="10" spans="1:12" x14ac:dyDescent="0.2">
      <c r="A10" s="26"/>
      <c r="B10" s="26"/>
      <c r="C10" s="26"/>
      <c r="D10" s="26"/>
      <c r="E10" s="26"/>
      <c r="F10" s="26"/>
      <c r="G10" s="26"/>
      <c r="H10" s="26"/>
      <c r="J10">
        <v>16</v>
      </c>
      <c r="K10">
        <v>2.5787406168791622</v>
      </c>
      <c r="L10">
        <v>0.93540000000000001</v>
      </c>
    </row>
    <row r="11" spans="1:12" x14ac:dyDescent="0.2">
      <c r="A11" s="26"/>
      <c r="B11" s="26"/>
      <c r="C11" s="26"/>
      <c r="D11" s="26"/>
      <c r="E11" s="26"/>
      <c r="F11" s="26"/>
      <c r="G11" s="26"/>
      <c r="H11" s="26"/>
      <c r="J11">
        <v>16</v>
      </c>
      <c r="K11">
        <v>1.9008789554216055</v>
      </c>
      <c r="L11">
        <v>0.89029999999999998</v>
      </c>
    </row>
    <row r="12" spans="1:12" x14ac:dyDescent="0.2">
      <c r="A12" s="26"/>
      <c r="B12" s="26"/>
      <c r="C12" s="26"/>
      <c r="D12" s="26"/>
      <c r="E12" s="26"/>
      <c r="F12" s="26"/>
      <c r="G12" s="26"/>
      <c r="H12" s="26"/>
      <c r="J12">
        <v>16</v>
      </c>
      <c r="K12">
        <v>3.0035458072695427</v>
      </c>
      <c r="L12">
        <v>0.94650000000000001</v>
      </c>
    </row>
    <row r="13" spans="1:12" x14ac:dyDescent="0.2">
      <c r="A13" s="26"/>
      <c r="B13" s="26"/>
      <c r="C13" s="26"/>
      <c r="D13" s="26"/>
      <c r="E13" s="26"/>
      <c r="F13" s="26"/>
      <c r="G13" s="26"/>
      <c r="H13" s="26"/>
      <c r="J13">
        <v>17</v>
      </c>
      <c r="K13">
        <v>6.8053372876068403</v>
      </c>
      <c r="L13">
        <v>1.0915999999999999</v>
      </c>
    </row>
    <row r="14" spans="1:12" x14ac:dyDescent="0.2">
      <c r="A14" s="26"/>
      <c r="B14" s="26"/>
      <c r="C14" s="26"/>
      <c r="D14" s="26"/>
      <c r="E14" s="26"/>
      <c r="F14" s="26"/>
      <c r="G14" s="26"/>
      <c r="H14" s="26"/>
      <c r="J14">
        <v>17</v>
      </c>
      <c r="K14">
        <v>7.2937799084657371</v>
      </c>
      <c r="L14">
        <v>1.1363000000000001</v>
      </c>
    </row>
    <row r="15" spans="1:12" x14ac:dyDescent="0.2">
      <c r="A15" s="26"/>
      <c r="B15" s="26"/>
      <c r="C15" s="26"/>
      <c r="D15" s="26"/>
      <c r="E15" s="26"/>
      <c r="F15" s="26"/>
      <c r="G15" s="26"/>
      <c r="H15" s="26"/>
      <c r="J15">
        <v>17</v>
      </c>
      <c r="K15">
        <v>8.4953104316988544</v>
      </c>
      <c r="L15">
        <v>1.1871</v>
      </c>
    </row>
    <row r="16" spans="1:12" x14ac:dyDescent="0.2">
      <c r="A16" s="26"/>
      <c r="B16" s="26"/>
      <c r="C16" s="26"/>
      <c r="D16" s="26"/>
      <c r="E16" s="26"/>
      <c r="F16" s="26"/>
      <c r="G16" s="26"/>
      <c r="H16" s="26"/>
    </row>
    <row r="17" spans="1:12" ht="18" x14ac:dyDescent="0.2">
      <c r="A17" s="26"/>
      <c r="B17" s="26"/>
      <c r="C17" s="26"/>
      <c r="D17" s="26"/>
      <c r="E17" s="26"/>
      <c r="F17" s="26"/>
      <c r="G17" s="26"/>
      <c r="H17" s="26"/>
      <c r="J17" s="2" t="s">
        <v>15</v>
      </c>
      <c r="K17" s="7" t="s">
        <v>8</v>
      </c>
      <c r="L17" s="8" t="s">
        <v>9</v>
      </c>
    </row>
    <row r="18" spans="1:12" x14ac:dyDescent="0.2">
      <c r="A18" s="26"/>
      <c r="B18" s="26"/>
      <c r="C18" s="26"/>
      <c r="D18" s="26"/>
      <c r="E18" s="26"/>
      <c r="F18" s="26"/>
      <c r="G18" s="26"/>
      <c r="H18" s="26"/>
      <c r="J18">
        <v>14</v>
      </c>
      <c r="K18" s="6">
        <f>AVERAGE(K4:K6)</f>
        <v>1.4003083859600529</v>
      </c>
      <c r="L18" s="6">
        <f>AVERAGE(L4:L6)</f>
        <v>0</v>
      </c>
    </row>
    <row r="19" spans="1:12" x14ac:dyDescent="0.2">
      <c r="A19" s="26"/>
      <c r="B19" s="26"/>
      <c r="C19" s="26"/>
      <c r="D19" s="26"/>
      <c r="E19" s="26"/>
      <c r="F19" s="26"/>
      <c r="G19" s="26"/>
      <c r="H19" s="26"/>
      <c r="J19">
        <v>15</v>
      </c>
      <c r="K19" s="6">
        <f>AVERAGE(K7:K9)</f>
        <v>2.2430060364335427</v>
      </c>
      <c r="L19" s="6">
        <f>AVERAGE(L7:L9)</f>
        <v>4.3573333333333332E-2</v>
      </c>
    </row>
    <row r="20" spans="1:12" x14ac:dyDescent="0.2">
      <c r="A20" s="26"/>
      <c r="B20" s="26"/>
      <c r="C20" s="26"/>
      <c r="D20" s="26"/>
      <c r="E20" s="26"/>
      <c r="F20" s="26"/>
      <c r="G20" s="26"/>
      <c r="H20" s="26"/>
      <c r="J20">
        <v>16</v>
      </c>
      <c r="K20" s="6">
        <f>AVERAGE(K10:K12)</f>
        <v>2.4943884598567703</v>
      </c>
      <c r="L20" s="6">
        <f>AVERAGE(L10:L12)</f>
        <v>0.92406666666666659</v>
      </c>
    </row>
    <row r="21" spans="1:12" x14ac:dyDescent="0.2">
      <c r="A21" s="26"/>
      <c r="B21" s="26"/>
      <c r="C21" s="26"/>
      <c r="D21" s="26"/>
      <c r="E21" s="26"/>
      <c r="F21" s="26"/>
      <c r="G21" s="26"/>
      <c r="H21" s="26"/>
      <c r="J21">
        <v>17</v>
      </c>
      <c r="K21" s="6">
        <f>AVERAGE(K13:K15)</f>
        <v>7.5314758759238103</v>
      </c>
      <c r="L21" s="6">
        <f>AVERAGE(L13:L15)</f>
        <v>1.1383333333333334</v>
      </c>
    </row>
    <row r="22" spans="1:12" x14ac:dyDescent="0.2">
      <c r="A22" s="26"/>
      <c r="B22" s="26"/>
      <c r="C22" s="26"/>
      <c r="D22" s="26"/>
      <c r="E22" s="26"/>
      <c r="F22" s="26"/>
      <c r="G22" s="26"/>
      <c r="H22" s="26"/>
    </row>
    <row r="23" spans="1:12" x14ac:dyDescent="0.2">
      <c r="A23" s="26"/>
      <c r="B23" s="26"/>
      <c r="C23" s="26"/>
      <c r="D23" s="26"/>
      <c r="E23" s="26"/>
      <c r="F23" s="26"/>
      <c r="G23" s="26"/>
      <c r="H23" s="26"/>
    </row>
    <row r="40" spans="1:12" x14ac:dyDescent="0.2">
      <c r="A40" s="26"/>
      <c r="B40" s="26"/>
      <c r="C40" s="26"/>
      <c r="D40" s="26"/>
      <c r="E40" s="26"/>
      <c r="F40" s="26"/>
      <c r="G40" s="26"/>
      <c r="H40" s="26"/>
    </row>
    <row r="41" spans="1:12" ht="17" x14ac:dyDescent="0.2">
      <c r="A41" s="26"/>
      <c r="B41" s="26"/>
      <c r="C41" s="26"/>
      <c r="D41" s="26"/>
      <c r="E41" s="26"/>
      <c r="F41" s="26"/>
      <c r="G41" s="26"/>
      <c r="H41" s="26"/>
      <c r="J41" s="14" t="s">
        <v>15</v>
      </c>
      <c r="K41" s="14" t="s">
        <v>5</v>
      </c>
      <c r="L41" s="14" t="s">
        <v>6</v>
      </c>
    </row>
    <row r="42" spans="1:12" x14ac:dyDescent="0.2">
      <c r="A42" s="26"/>
      <c r="B42" s="26"/>
      <c r="C42" s="26"/>
      <c r="D42" s="26"/>
      <c r="E42" s="26"/>
      <c r="F42" s="26"/>
      <c r="G42" s="26"/>
      <c r="H42" s="26"/>
      <c r="J42" s="9">
        <v>14</v>
      </c>
      <c r="K42" s="9">
        <v>0</v>
      </c>
      <c r="L42" s="9">
        <v>0</v>
      </c>
    </row>
    <row r="43" spans="1:12" x14ac:dyDescent="0.2">
      <c r="A43" s="26"/>
      <c r="B43" s="26"/>
      <c r="C43" s="26"/>
      <c r="D43" s="26"/>
      <c r="E43" s="26"/>
      <c r="F43" s="26"/>
      <c r="G43" s="26"/>
      <c r="H43" s="26"/>
      <c r="J43" s="9">
        <v>14</v>
      </c>
      <c r="K43" s="9">
        <v>0</v>
      </c>
      <c r="L43" s="9">
        <v>0</v>
      </c>
    </row>
    <row r="44" spans="1:12" x14ac:dyDescent="0.2">
      <c r="A44" s="26"/>
      <c r="B44" s="26"/>
      <c r="C44" s="26"/>
      <c r="D44" s="26"/>
      <c r="E44" s="26"/>
      <c r="F44" s="26"/>
      <c r="G44" s="26"/>
      <c r="H44" s="26"/>
      <c r="J44" s="9">
        <v>14</v>
      </c>
      <c r="K44" s="9">
        <v>0</v>
      </c>
      <c r="L44" s="9">
        <v>0</v>
      </c>
    </row>
    <row r="45" spans="1:12" x14ac:dyDescent="0.2">
      <c r="A45" s="26"/>
      <c r="B45" s="26"/>
      <c r="C45" s="26"/>
      <c r="D45" s="26"/>
      <c r="E45" s="26"/>
      <c r="F45" s="26"/>
      <c r="G45" s="26"/>
      <c r="H45" s="26"/>
      <c r="J45" s="9">
        <v>15</v>
      </c>
      <c r="K45" s="9">
        <v>4.419E-2</v>
      </c>
      <c r="L45" s="9">
        <v>0</v>
      </c>
    </row>
    <row r="46" spans="1:12" x14ac:dyDescent="0.2">
      <c r="A46" s="26"/>
      <c r="B46" s="26"/>
      <c r="C46" s="26"/>
      <c r="D46" s="26"/>
      <c r="E46" s="26"/>
      <c r="F46" s="26"/>
      <c r="G46" s="26"/>
      <c r="H46" s="26"/>
      <c r="J46" s="9">
        <v>15</v>
      </c>
      <c r="K46" s="9">
        <v>5.3690000000000002E-2</v>
      </c>
      <c r="L46" s="9">
        <v>0</v>
      </c>
    </row>
    <row r="47" spans="1:12" x14ac:dyDescent="0.2">
      <c r="A47" s="26"/>
      <c r="B47" s="26"/>
      <c r="C47" s="26"/>
      <c r="D47" s="26"/>
      <c r="E47" s="26"/>
      <c r="F47" s="26"/>
      <c r="G47" s="26"/>
      <c r="H47" s="26"/>
      <c r="J47" s="9">
        <v>15</v>
      </c>
      <c r="K47" s="9">
        <v>3.2840000000000001E-2</v>
      </c>
      <c r="L47" s="9">
        <v>0</v>
      </c>
    </row>
    <row r="48" spans="1:12" x14ac:dyDescent="0.2">
      <c r="A48" s="26"/>
      <c r="B48" s="26"/>
      <c r="C48" s="26"/>
      <c r="D48" s="26"/>
      <c r="E48" s="26"/>
      <c r="F48" s="26"/>
      <c r="G48" s="26"/>
      <c r="H48" s="26"/>
      <c r="J48" s="9">
        <v>16</v>
      </c>
      <c r="K48" s="9">
        <v>0.93540000000000001</v>
      </c>
      <c r="L48" s="9">
        <v>5.5739999999999998E-2</v>
      </c>
    </row>
    <row r="49" spans="1:12" x14ac:dyDescent="0.2">
      <c r="A49" s="26"/>
      <c r="B49" s="26"/>
      <c r="C49" s="26"/>
      <c r="D49" s="26"/>
      <c r="E49" s="26"/>
      <c r="F49" s="26"/>
      <c r="G49" s="26"/>
      <c r="H49" s="26"/>
      <c r="J49" s="9">
        <v>16</v>
      </c>
      <c r="K49" s="9">
        <v>0.89029999999999998</v>
      </c>
      <c r="L49" s="9">
        <v>3.2590000000000001E-2</v>
      </c>
    </row>
    <row r="50" spans="1:12" x14ac:dyDescent="0.2">
      <c r="A50" s="26"/>
      <c r="B50" s="26"/>
      <c r="C50" s="26"/>
      <c r="D50" s="26"/>
      <c r="E50" s="26"/>
      <c r="F50" s="26"/>
      <c r="G50" s="26"/>
      <c r="H50" s="26"/>
      <c r="J50" s="9">
        <v>16</v>
      </c>
      <c r="K50" s="9">
        <v>0.94650000000000001</v>
      </c>
      <c r="L50" s="9">
        <v>7.5490000000000002E-2</v>
      </c>
    </row>
    <row r="51" spans="1:12" x14ac:dyDescent="0.2">
      <c r="A51" s="26"/>
      <c r="B51" s="26"/>
      <c r="C51" s="26"/>
      <c r="D51" s="26"/>
      <c r="E51" s="26"/>
      <c r="F51" s="26"/>
      <c r="G51" s="26"/>
      <c r="H51" s="26"/>
      <c r="J51" s="9">
        <v>17</v>
      </c>
      <c r="K51" s="9">
        <v>1.0915999999999999</v>
      </c>
      <c r="L51" s="9">
        <v>0.25540000000000002</v>
      </c>
    </row>
    <row r="52" spans="1:12" x14ac:dyDescent="0.2">
      <c r="A52" s="26"/>
      <c r="B52" s="26"/>
      <c r="C52" s="26"/>
      <c r="D52" s="26"/>
      <c r="E52" s="26"/>
      <c r="F52" s="26"/>
      <c r="G52" s="26"/>
      <c r="H52" s="26"/>
      <c r="J52" s="9">
        <v>17</v>
      </c>
      <c r="K52" s="9">
        <v>1.1363000000000001</v>
      </c>
      <c r="L52" s="9">
        <v>0.318</v>
      </c>
    </row>
    <row r="53" spans="1:12" x14ac:dyDescent="0.2">
      <c r="A53" s="26"/>
      <c r="B53" s="26"/>
      <c r="C53" s="26"/>
      <c r="D53" s="26"/>
      <c r="E53" s="26"/>
      <c r="F53" s="26"/>
      <c r="G53" s="26"/>
      <c r="H53" s="26"/>
      <c r="J53" s="9">
        <v>17</v>
      </c>
      <c r="K53" s="9">
        <v>1.1871</v>
      </c>
      <c r="L53" s="9">
        <v>0.23984630000000001</v>
      </c>
    </row>
    <row r="55" spans="1:12" ht="17" x14ac:dyDescent="0.2">
      <c r="J55" s="14" t="s">
        <v>15</v>
      </c>
      <c r="K55" s="14" t="s">
        <v>11</v>
      </c>
      <c r="L55" s="17" t="s">
        <v>12</v>
      </c>
    </row>
    <row r="56" spans="1:12" x14ac:dyDescent="0.2">
      <c r="J56" s="9">
        <v>14</v>
      </c>
      <c r="K56" s="10">
        <f>AVERAGE(K42:K44)</f>
        <v>0</v>
      </c>
      <c r="L56" s="10">
        <f>AVERAGE(L42:L44)</f>
        <v>0</v>
      </c>
    </row>
    <row r="57" spans="1:12" x14ac:dyDescent="0.2">
      <c r="J57" s="9">
        <v>15</v>
      </c>
      <c r="K57" s="10">
        <f>AVERAGE(K45:K47)</f>
        <v>4.3573333333333332E-2</v>
      </c>
      <c r="L57" s="10">
        <f>AVERAGE(L45:L47)</f>
        <v>0</v>
      </c>
    </row>
    <row r="58" spans="1:12" x14ac:dyDescent="0.2">
      <c r="J58" s="9">
        <v>16</v>
      </c>
      <c r="K58" s="10">
        <f>AVERAGE(K48:K50)</f>
        <v>0.92406666666666659</v>
      </c>
      <c r="L58" s="10">
        <f>AVERAGE(L48:L50)</f>
        <v>5.4606666666666664E-2</v>
      </c>
    </row>
    <row r="59" spans="1:12" x14ac:dyDescent="0.2">
      <c r="J59" s="9">
        <v>17</v>
      </c>
      <c r="K59" s="10">
        <f>AVERAGE(K51:K53)</f>
        <v>1.1383333333333334</v>
      </c>
      <c r="L59" s="10">
        <f>AVERAGE(L51:L53)</f>
        <v>0.27108210000000005</v>
      </c>
    </row>
    <row r="60" spans="1:12" x14ac:dyDescent="0.2">
      <c r="K60" s="2"/>
      <c r="L60" s="4"/>
    </row>
    <row r="61" spans="1:12" x14ac:dyDescent="0.2">
      <c r="K61" s="6"/>
      <c r="L61" s="6"/>
    </row>
    <row r="62" spans="1:12" x14ac:dyDescent="0.2">
      <c r="K62" s="6"/>
      <c r="L62" s="6"/>
    </row>
    <row r="63" spans="1:12" x14ac:dyDescent="0.2">
      <c r="K63" s="6"/>
      <c r="L63" s="6"/>
    </row>
    <row r="64" spans="1:12" x14ac:dyDescent="0.2">
      <c r="K64" s="6"/>
      <c r="L64" s="6"/>
    </row>
    <row r="70" spans="1:8" x14ac:dyDescent="0.2">
      <c r="A70" s="26"/>
      <c r="B70" s="26"/>
      <c r="C70" s="26"/>
      <c r="D70" s="26"/>
      <c r="E70" s="26"/>
      <c r="F70" s="26"/>
      <c r="G70" s="26"/>
      <c r="H70" s="26"/>
    </row>
    <row r="71" spans="1:8" x14ac:dyDescent="0.2">
      <c r="A71" s="26"/>
      <c r="B71" s="26"/>
      <c r="C71" s="26"/>
      <c r="D71" s="26"/>
      <c r="E71" s="26"/>
      <c r="F71" s="26"/>
      <c r="G71" s="26"/>
      <c r="H71" s="26"/>
    </row>
    <row r="72" spans="1:8" x14ac:dyDescent="0.2">
      <c r="A72" s="26"/>
      <c r="B72" s="26"/>
      <c r="C72" s="26"/>
      <c r="D72" s="26"/>
      <c r="E72" s="26"/>
      <c r="F72" s="26"/>
      <c r="G72" s="26"/>
      <c r="H72" s="26"/>
    </row>
    <row r="73" spans="1:8" x14ac:dyDescent="0.2">
      <c r="A73" s="26"/>
      <c r="B73" s="26"/>
      <c r="C73" s="26"/>
      <c r="D73" s="26"/>
      <c r="E73" s="26"/>
      <c r="F73" s="26"/>
      <c r="G73" s="26"/>
      <c r="H73" s="26"/>
    </row>
    <row r="74" spans="1:8" x14ac:dyDescent="0.2">
      <c r="A74" s="26"/>
      <c r="B74" s="26"/>
      <c r="C74" s="26"/>
      <c r="D74" s="26"/>
      <c r="E74" s="26"/>
      <c r="F74" s="26"/>
      <c r="G74" s="26"/>
      <c r="H74" s="26"/>
    </row>
    <row r="75" spans="1:8" x14ac:dyDescent="0.2">
      <c r="A75" s="26"/>
      <c r="B75" s="26"/>
      <c r="C75" s="26"/>
      <c r="D75" s="26"/>
      <c r="E75" s="26"/>
      <c r="F75" s="26"/>
      <c r="G75" s="26"/>
      <c r="H75" s="26"/>
    </row>
    <row r="76" spans="1:8" x14ac:dyDescent="0.2">
      <c r="A76" s="26"/>
      <c r="B76" s="26"/>
      <c r="C76" s="26"/>
      <c r="D76" s="26"/>
      <c r="E76" s="26"/>
      <c r="F76" s="26"/>
      <c r="G76" s="26"/>
      <c r="H76" s="26"/>
    </row>
    <row r="77" spans="1:8" x14ac:dyDescent="0.2">
      <c r="A77" s="26"/>
      <c r="B77" s="26"/>
      <c r="C77" s="26"/>
      <c r="D77" s="26"/>
      <c r="E77" s="26"/>
      <c r="F77" s="26"/>
      <c r="G77" s="26"/>
      <c r="H77" s="26"/>
    </row>
    <row r="78" spans="1:8" x14ac:dyDescent="0.2">
      <c r="A78" s="26"/>
      <c r="B78" s="26"/>
      <c r="C78" s="26"/>
      <c r="D78" s="26"/>
      <c r="E78" s="26"/>
      <c r="F78" s="26"/>
      <c r="G78" s="26"/>
      <c r="H78" s="26"/>
    </row>
    <row r="79" spans="1:8" x14ac:dyDescent="0.2">
      <c r="A79" s="26"/>
      <c r="B79" s="26"/>
      <c r="C79" s="26"/>
      <c r="D79" s="26"/>
      <c r="E79" s="26"/>
      <c r="F79" s="26"/>
      <c r="G79" s="26"/>
      <c r="H79" s="26"/>
    </row>
    <row r="80" spans="1:8" x14ac:dyDescent="0.2">
      <c r="A80" s="26"/>
      <c r="B80" s="26"/>
      <c r="C80" s="26"/>
      <c r="D80" s="26"/>
      <c r="E80" s="26"/>
      <c r="F80" s="26"/>
      <c r="G80" s="26"/>
      <c r="H80" s="26"/>
    </row>
    <row r="81" spans="1:8" x14ac:dyDescent="0.2">
      <c r="A81" s="26"/>
      <c r="B81" s="26"/>
      <c r="C81" s="26"/>
      <c r="D81" s="26"/>
      <c r="E81" s="26"/>
      <c r="F81" s="26"/>
      <c r="G81" s="26"/>
      <c r="H81" s="26"/>
    </row>
    <row r="82" spans="1:8" x14ac:dyDescent="0.2">
      <c r="A82" s="26"/>
      <c r="B82" s="26"/>
      <c r="C82" s="26"/>
      <c r="D82" s="26"/>
      <c r="E82" s="26"/>
      <c r="F82" s="26"/>
      <c r="G82" s="26"/>
      <c r="H82" s="26"/>
    </row>
  </sheetData>
  <mergeCells count="3">
    <mergeCell ref="A1:H23"/>
    <mergeCell ref="A40:H53"/>
    <mergeCell ref="A70:H8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
  <sheetViews>
    <sheetView topLeftCell="A10" workbookViewId="0">
      <selection activeCell="E35" sqref="E35"/>
    </sheetView>
  </sheetViews>
  <sheetFormatPr baseColWidth="10" defaultColWidth="8.83203125" defaultRowHeight="15" x14ac:dyDescent="0.2"/>
  <cols>
    <col min="10" max="10" width="25.5" bestFit="1" customWidth="1"/>
    <col min="11" max="11" width="35.83203125" customWidth="1"/>
    <col min="12" max="12" width="36" customWidth="1"/>
  </cols>
  <sheetData>
    <row r="1" spans="1:12" x14ac:dyDescent="0.2">
      <c r="A1" s="26"/>
      <c r="B1" s="26"/>
      <c r="C1" s="26"/>
      <c r="D1" s="26"/>
      <c r="E1" s="26"/>
      <c r="F1" s="26"/>
      <c r="G1" s="26"/>
      <c r="H1" s="26"/>
    </row>
    <row r="2" spans="1:12" ht="17" x14ac:dyDescent="0.2">
      <c r="A2" s="26"/>
      <c r="B2" s="26"/>
      <c r="C2" s="26"/>
      <c r="D2" s="26"/>
      <c r="E2" s="26"/>
      <c r="F2" s="26"/>
      <c r="G2" s="26"/>
      <c r="H2" s="26"/>
      <c r="J2" s="11" t="s">
        <v>15</v>
      </c>
      <c r="K2" s="11" t="s">
        <v>5</v>
      </c>
      <c r="L2" s="11" t="s">
        <v>6</v>
      </c>
    </row>
    <row r="3" spans="1:12" x14ac:dyDescent="0.2">
      <c r="A3" s="26"/>
      <c r="B3" s="26"/>
      <c r="C3" s="26"/>
      <c r="D3" s="26"/>
      <c r="E3" s="26"/>
      <c r="F3" s="26"/>
      <c r="G3" s="26"/>
      <c r="H3" s="26"/>
      <c r="J3" s="12">
        <v>14</v>
      </c>
      <c r="K3" s="12">
        <v>0</v>
      </c>
      <c r="L3" s="12">
        <v>0</v>
      </c>
    </row>
    <row r="4" spans="1:12" x14ac:dyDescent="0.2">
      <c r="A4" s="26"/>
      <c r="B4" s="26"/>
      <c r="C4" s="26"/>
      <c r="D4" s="26"/>
      <c r="E4" s="26"/>
      <c r="F4" s="26"/>
      <c r="G4" s="26"/>
      <c r="H4" s="26"/>
      <c r="J4" s="12">
        <v>14</v>
      </c>
      <c r="K4" s="12">
        <v>0</v>
      </c>
      <c r="L4" s="12">
        <v>0</v>
      </c>
    </row>
    <row r="5" spans="1:12" x14ac:dyDescent="0.2">
      <c r="A5" s="26"/>
      <c r="B5" s="26"/>
      <c r="C5" s="26"/>
      <c r="D5" s="26"/>
      <c r="E5" s="26"/>
      <c r="F5" s="26"/>
      <c r="G5" s="26"/>
      <c r="H5" s="26"/>
      <c r="J5" s="12">
        <v>14</v>
      </c>
      <c r="K5" s="12">
        <v>0</v>
      </c>
      <c r="L5" s="12">
        <v>0</v>
      </c>
    </row>
    <row r="6" spans="1:12" x14ac:dyDescent="0.2">
      <c r="A6" s="26"/>
      <c r="B6" s="26"/>
      <c r="C6" s="26"/>
      <c r="D6" s="26"/>
      <c r="E6" s="26"/>
      <c r="F6" s="26"/>
      <c r="G6" s="26"/>
      <c r="H6" s="26"/>
      <c r="J6" s="12">
        <v>15</v>
      </c>
      <c r="K6" s="12">
        <v>4.419E-2</v>
      </c>
      <c r="L6" s="12">
        <v>0</v>
      </c>
    </row>
    <row r="7" spans="1:12" x14ac:dyDescent="0.2">
      <c r="A7" s="26"/>
      <c r="B7" s="26"/>
      <c r="C7" s="26"/>
      <c r="D7" s="26"/>
      <c r="E7" s="26"/>
      <c r="F7" s="26"/>
      <c r="G7" s="26"/>
      <c r="H7" s="26"/>
      <c r="J7" s="12">
        <v>15</v>
      </c>
      <c r="K7" s="12">
        <v>5.3690000000000002E-2</v>
      </c>
      <c r="L7" s="12">
        <v>0</v>
      </c>
    </row>
    <row r="8" spans="1:12" x14ac:dyDescent="0.2">
      <c r="A8" s="26"/>
      <c r="B8" s="26"/>
      <c r="C8" s="26"/>
      <c r="D8" s="26"/>
      <c r="E8" s="26"/>
      <c r="F8" s="26"/>
      <c r="G8" s="26"/>
      <c r="H8" s="26"/>
      <c r="J8" s="12">
        <v>15</v>
      </c>
      <c r="K8" s="12">
        <v>3.2840000000000001E-2</v>
      </c>
      <c r="L8" s="12">
        <v>0</v>
      </c>
    </row>
    <row r="9" spans="1:12" x14ac:dyDescent="0.2">
      <c r="A9" s="26"/>
      <c r="B9" s="26"/>
      <c r="C9" s="26"/>
      <c r="D9" s="26"/>
      <c r="E9" s="26"/>
      <c r="F9" s="26"/>
      <c r="G9" s="26"/>
      <c r="H9" s="26"/>
      <c r="J9" s="12">
        <v>16</v>
      </c>
      <c r="K9" s="12">
        <v>0.93540000000000001</v>
      </c>
      <c r="L9" s="12">
        <v>5.5739999999999998E-2</v>
      </c>
    </row>
    <row r="10" spans="1:12" x14ac:dyDescent="0.2">
      <c r="A10" s="26"/>
      <c r="B10" s="26"/>
      <c r="C10" s="26"/>
      <c r="D10" s="26"/>
      <c r="E10" s="26"/>
      <c r="F10" s="26"/>
      <c r="G10" s="26"/>
      <c r="H10" s="26"/>
      <c r="J10" s="12">
        <v>16</v>
      </c>
      <c r="K10" s="12">
        <v>0.89029999999999998</v>
      </c>
      <c r="L10" s="12">
        <v>3.2590000000000001E-2</v>
      </c>
    </row>
    <row r="11" spans="1:12" x14ac:dyDescent="0.2">
      <c r="A11" s="26"/>
      <c r="B11" s="26"/>
      <c r="C11" s="26"/>
      <c r="D11" s="26"/>
      <c r="E11" s="26"/>
      <c r="F11" s="26"/>
      <c r="G11" s="26"/>
      <c r="H11" s="26"/>
      <c r="J11" s="12">
        <v>16</v>
      </c>
      <c r="K11" s="12">
        <v>0.94650000000000001</v>
      </c>
      <c r="L11" s="12">
        <v>7.5490000000000002E-2</v>
      </c>
    </row>
    <row r="12" spans="1:12" x14ac:dyDescent="0.2">
      <c r="A12" s="26"/>
      <c r="B12" s="26"/>
      <c r="C12" s="26"/>
      <c r="D12" s="26"/>
      <c r="E12" s="26"/>
      <c r="F12" s="26"/>
      <c r="G12" s="26"/>
      <c r="H12" s="26"/>
      <c r="J12" s="12">
        <v>17</v>
      </c>
      <c r="K12" s="12">
        <v>1.0915999999999999</v>
      </c>
      <c r="L12" s="12">
        <v>0.25540000000000002</v>
      </c>
    </row>
    <row r="13" spans="1:12" x14ac:dyDescent="0.2">
      <c r="A13" s="26"/>
      <c r="B13" s="26"/>
      <c r="C13" s="26"/>
      <c r="D13" s="26"/>
      <c r="E13" s="26"/>
      <c r="F13" s="26"/>
      <c r="G13" s="26"/>
      <c r="H13" s="26"/>
      <c r="J13" s="12">
        <v>17</v>
      </c>
      <c r="K13" s="12">
        <v>1.1363000000000001</v>
      </c>
      <c r="L13" s="12">
        <v>0.318</v>
      </c>
    </row>
    <row r="14" spans="1:12" x14ac:dyDescent="0.2">
      <c r="A14" s="26"/>
      <c r="B14" s="26"/>
      <c r="C14" s="26"/>
      <c r="D14" s="26"/>
      <c r="E14" s="26"/>
      <c r="F14" s="26"/>
      <c r="G14" s="26"/>
      <c r="H14" s="26"/>
      <c r="J14" s="12">
        <v>17</v>
      </c>
      <c r="K14" s="12">
        <v>1.1871</v>
      </c>
      <c r="L14" s="12">
        <v>0.23984630000000001</v>
      </c>
    </row>
    <row r="15" spans="1:12" x14ac:dyDescent="0.2">
      <c r="A15" s="26"/>
      <c r="B15" s="26"/>
      <c r="C15" s="26"/>
      <c r="D15" s="26"/>
      <c r="E15" s="26"/>
      <c r="F15" s="26"/>
      <c r="G15" s="26"/>
      <c r="H15" s="26"/>
    </row>
    <row r="16" spans="1:12" ht="17" x14ac:dyDescent="0.2">
      <c r="A16" s="26"/>
      <c r="B16" s="26"/>
      <c r="C16" s="26"/>
      <c r="D16" s="26"/>
      <c r="E16" s="26"/>
      <c r="F16" s="26"/>
      <c r="G16" s="26"/>
      <c r="H16" s="26"/>
      <c r="J16" s="11" t="s">
        <v>15</v>
      </c>
      <c r="K16" s="11" t="s">
        <v>11</v>
      </c>
      <c r="L16" s="15" t="s">
        <v>12</v>
      </c>
    </row>
    <row r="17" spans="1:12" x14ac:dyDescent="0.2">
      <c r="A17" s="26"/>
      <c r="B17" s="26"/>
      <c r="C17" s="26"/>
      <c r="D17" s="26"/>
      <c r="E17" s="26"/>
      <c r="F17" s="26"/>
      <c r="G17" s="26"/>
      <c r="H17" s="26"/>
      <c r="J17" s="12">
        <v>14</v>
      </c>
      <c r="K17" s="19">
        <f>AVERAGE(K3:K5)</f>
        <v>0</v>
      </c>
      <c r="L17" s="19">
        <f>AVERAGE(L3:L5)</f>
        <v>0</v>
      </c>
    </row>
    <row r="18" spans="1:12" x14ac:dyDescent="0.2">
      <c r="A18" s="26"/>
      <c r="B18" s="26"/>
      <c r="C18" s="26"/>
      <c r="D18" s="26"/>
      <c r="E18" s="26"/>
      <c r="F18" s="26"/>
      <c r="G18" s="26"/>
      <c r="H18" s="26"/>
      <c r="J18" s="12">
        <v>15</v>
      </c>
      <c r="K18" s="19">
        <f>AVERAGE(K6:K8)</f>
        <v>4.3573333333333332E-2</v>
      </c>
      <c r="L18" s="19">
        <f>AVERAGE(L6:L8)</f>
        <v>0</v>
      </c>
    </row>
    <row r="19" spans="1:12" x14ac:dyDescent="0.2">
      <c r="A19" s="26"/>
      <c r="B19" s="26"/>
      <c r="C19" s="26"/>
      <c r="D19" s="26"/>
      <c r="E19" s="26"/>
      <c r="F19" s="26"/>
      <c r="G19" s="26"/>
      <c r="H19" s="26"/>
      <c r="J19" s="12">
        <v>16</v>
      </c>
      <c r="K19" s="19">
        <f>AVERAGE(K9:K11)</f>
        <v>0.92406666666666659</v>
      </c>
      <c r="L19" s="19">
        <f>AVERAGE(L9:L11)</f>
        <v>5.4606666666666664E-2</v>
      </c>
    </row>
    <row r="20" spans="1:12" x14ac:dyDescent="0.2">
      <c r="A20" s="26"/>
      <c r="B20" s="26"/>
      <c r="C20" s="26"/>
      <c r="D20" s="26"/>
      <c r="E20" s="26"/>
      <c r="F20" s="26"/>
      <c r="G20" s="26"/>
      <c r="H20" s="26"/>
      <c r="J20" s="12">
        <v>17</v>
      </c>
      <c r="K20" s="19">
        <f>AVERAGE(K12:K14)</f>
        <v>1.1383333333333334</v>
      </c>
      <c r="L20" s="19">
        <f>AVERAGE(L12:L14)</f>
        <v>0.27108210000000005</v>
      </c>
    </row>
    <row r="21" spans="1:12" x14ac:dyDescent="0.2">
      <c r="A21" s="26"/>
      <c r="B21" s="26"/>
      <c r="C21" s="26"/>
      <c r="D21" s="26"/>
      <c r="E21" s="26"/>
      <c r="F21" s="26"/>
      <c r="G21" s="26"/>
      <c r="H21" s="26"/>
      <c r="J21" s="12"/>
      <c r="K21" s="11" t="s">
        <v>10</v>
      </c>
      <c r="L21" s="18" t="s">
        <v>10</v>
      </c>
    </row>
    <row r="22" spans="1:12" x14ac:dyDescent="0.2">
      <c r="A22" s="26"/>
      <c r="B22" s="26"/>
      <c r="C22" s="26"/>
      <c r="D22" s="26"/>
      <c r="E22" s="26"/>
      <c r="F22" s="26"/>
      <c r="G22" s="26"/>
      <c r="H22" s="26"/>
      <c r="J22" s="12">
        <v>14</v>
      </c>
      <c r="K22" s="16">
        <f>_xlfn.STDEV.P(K3:K5)</f>
        <v>0</v>
      </c>
      <c r="L22" s="16">
        <f>_xlfn.STDEV.P(L3:L5)</f>
        <v>0</v>
      </c>
    </row>
    <row r="23" spans="1:12" x14ac:dyDescent="0.2">
      <c r="A23" s="26"/>
      <c r="B23" s="26"/>
      <c r="C23" s="26"/>
      <c r="D23" s="26"/>
      <c r="E23" s="26"/>
      <c r="F23" s="26"/>
      <c r="G23" s="26"/>
      <c r="H23" s="26"/>
      <c r="J23" s="12">
        <v>15</v>
      </c>
      <c r="K23" s="16">
        <f>_xlfn.STDEV.P(K6:K8)</f>
        <v>8.5231384412602813E-3</v>
      </c>
      <c r="L23" s="16">
        <f>_xlfn.STDEV.P(L6:L8)</f>
        <v>0</v>
      </c>
    </row>
    <row r="24" spans="1:12" x14ac:dyDescent="0.2">
      <c r="J24" s="12">
        <v>16</v>
      </c>
      <c r="K24" s="16">
        <f>_xlfn.STDEV.P(K9:K11)</f>
        <v>2.4302857628042213E-2</v>
      </c>
      <c r="L24" s="16">
        <f>_xlfn.STDEV.P(L9:L11)</f>
        <v>1.7532176767937925E-2</v>
      </c>
    </row>
    <row r="25" spans="1:12" x14ac:dyDescent="0.2">
      <c r="J25" s="12">
        <v>17</v>
      </c>
      <c r="K25" s="16">
        <f>_xlfn.STDEV.P(K12:K14)</f>
        <v>3.9014213934012477E-2</v>
      </c>
      <c r="L25" s="16">
        <f>_xlfn.STDEV.P(L12:L14)</f>
        <v>3.377816258304548E-2</v>
      </c>
    </row>
  </sheetData>
  <mergeCells count="1">
    <mergeCell ref="A1:H2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2"/>
  <sheetViews>
    <sheetView topLeftCell="A37" zoomScale="86" zoomScaleNormal="86" workbookViewId="0">
      <selection activeCell="Q38" sqref="Q38"/>
    </sheetView>
  </sheetViews>
  <sheetFormatPr baseColWidth="10" defaultColWidth="8.83203125" defaultRowHeight="15" x14ac:dyDescent="0.2"/>
  <cols>
    <col min="10" max="10" width="25.5" bestFit="1" customWidth="1"/>
    <col min="11" max="12" width="28.6640625" bestFit="1" customWidth="1"/>
    <col min="13" max="13" width="34.33203125" bestFit="1" customWidth="1"/>
  </cols>
  <sheetData>
    <row r="1" spans="1:12" x14ac:dyDescent="0.2">
      <c r="A1" s="26"/>
      <c r="B1" s="26"/>
      <c r="C1" s="26"/>
      <c r="D1" s="26"/>
      <c r="E1" s="26"/>
      <c r="F1" s="26"/>
      <c r="G1" s="26"/>
      <c r="H1" s="26"/>
    </row>
    <row r="2" spans="1:12" x14ac:dyDescent="0.2">
      <c r="A2" s="26"/>
      <c r="B2" s="26"/>
      <c r="C2" s="26"/>
      <c r="D2" s="26"/>
      <c r="E2" s="26"/>
      <c r="F2" s="26"/>
      <c r="G2" s="26"/>
      <c r="H2" s="26"/>
      <c r="J2" s="11" t="s">
        <v>15</v>
      </c>
      <c r="K2" s="13" t="s">
        <v>2</v>
      </c>
      <c r="L2" s="15" t="s">
        <v>13</v>
      </c>
    </row>
    <row r="3" spans="1:12" x14ac:dyDescent="0.2">
      <c r="A3" s="26"/>
      <c r="B3" s="26"/>
      <c r="C3" s="26"/>
      <c r="D3" s="26"/>
      <c r="E3" s="26"/>
      <c r="F3" s="26"/>
      <c r="G3" s="26"/>
      <c r="H3" s="26"/>
      <c r="J3" s="12">
        <v>14</v>
      </c>
      <c r="K3" s="12">
        <v>1.7250840639843816</v>
      </c>
      <c r="L3" s="12">
        <v>1.3534735241372453</v>
      </c>
    </row>
    <row r="4" spans="1:12" x14ac:dyDescent="0.2">
      <c r="A4" s="26"/>
      <c r="B4" s="26"/>
      <c r="C4" s="26"/>
      <c r="D4" s="26"/>
      <c r="E4" s="26"/>
      <c r="F4" s="26"/>
      <c r="G4" s="26"/>
      <c r="H4" s="26"/>
      <c r="J4" s="12">
        <v>14</v>
      </c>
      <c r="K4" s="12">
        <v>0.26182353070515696</v>
      </c>
      <c r="L4" s="12">
        <v>0.39138670814954962</v>
      </c>
    </row>
    <row r="5" spans="1:12" x14ac:dyDescent="0.2">
      <c r="A5" s="26"/>
      <c r="B5" s="26"/>
      <c r="C5" s="26"/>
      <c r="D5" s="26"/>
      <c r="E5" s="26"/>
      <c r="F5" s="26"/>
      <c r="G5" s="26"/>
      <c r="H5" s="26"/>
      <c r="J5" s="12">
        <v>14</v>
      </c>
      <c r="K5" s="12">
        <v>2.2140175631906196</v>
      </c>
      <c r="L5" s="12">
        <v>1.8877486253633839</v>
      </c>
    </row>
    <row r="6" spans="1:12" x14ac:dyDescent="0.2">
      <c r="A6" s="26"/>
      <c r="B6" s="26"/>
      <c r="C6" s="26"/>
      <c r="D6" s="26"/>
      <c r="E6" s="26"/>
      <c r="F6" s="26"/>
      <c r="G6" s="26"/>
      <c r="H6" s="26"/>
      <c r="J6" s="12">
        <v>15</v>
      </c>
      <c r="K6" s="12">
        <v>2.9214136892201457</v>
      </c>
      <c r="L6" s="12">
        <v>2.3240911739156767</v>
      </c>
    </row>
    <row r="7" spans="1:12" x14ac:dyDescent="0.2">
      <c r="A7" s="26"/>
      <c r="B7" s="26"/>
      <c r="C7" s="26"/>
      <c r="D7" s="26"/>
      <c r="E7" s="26"/>
      <c r="F7" s="26"/>
      <c r="G7" s="26"/>
      <c r="H7" s="26"/>
      <c r="J7" s="12">
        <v>15</v>
      </c>
      <c r="K7" s="12">
        <v>2.009263348804109</v>
      </c>
      <c r="L7" s="12">
        <v>1.6207557224198845</v>
      </c>
    </row>
    <row r="8" spans="1:12" x14ac:dyDescent="0.2">
      <c r="A8" s="26"/>
      <c r="B8" s="26"/>
      <c r="C8" s="26"/>
      <c r="D8" s="26"/>
      <c r="E8" s="26"/>
      <c r="F8" s="26"/>
      <c r="G8" s="26"/>
      <c r="H8" s="26"/>
      <c r="J8" s="12">
        <v>15</v>
      </c>
      <c r="K8" s="12">
        <v>1.7983410712763728</v>
      </c>
      <c r="L8" s="12">
        <v>1.5017729036347696</v>
      </c>
    </row>
    <row r="9" spans="1:12" x14ac:dyDescent="0.2">
      <c r="A9" s="26"/>
      <c r="B9" s="26"/>
      <c r="C9" s="26"/>
      <c r="D9" s="26"/>
      <c r="E9" s="26"/>
      <c r="F9" s="26"/>
      <c r="G9" s="26"/>
      <c r="H9" s="26"/>
      <c r="J9" s="12">
        <v>16</v>
      </c>
      <c r="K9" s="12">
        <v>2.5787406168791622</v>
      </c>
      <c r="L9" s="12">
        <v>2.0232388806038459</v>
      </c>
    </row>
    <row r="10" spans="1:12" x14ac:dyDescent="0.2">
      <c r="A10" s="26"/>
      <c r="B10" s="26"/>
      <c r="C10" s="26"/>
      <c r="D10" s="26"/>
      <c r="E10" s="26"/>
      <c r="F10" s="26"/>
      <c r="G10" s="26"/>
      <c r="H10" s="26"/>
      <c r="J10" s="12">
        <v>16</v>
      </c>
      <c r="K10" s="12">
        <v>1.9008789554216055</v>
      </c>
      <c r="L10" s="12">
        <v>1.9679133070162216</v>
      </c>
    </row>
    <row r="11" spans="1:12" x14ac:dyDescent="0.2">
      <c r="A11" s="26"/>
      <c r="B11" s="26"/>
      <c r="C11" s="26"/>
      <c r="D11" s="26"/>
      <c r="E11" s="26"/>
      <c r="F11" s="26"/>
      <c r="G11" s="26"/>
      <c r="H11" s="26"/>
      <c r="J11" s="12">
        <v>16</v>
      </c>
      <c r="K11" s="12">
        <v>3.0035458072695427</v>
      </c>
      <c r="L11" s="12">
        <v>2.5256709023832764</v>
      </c>
    </row>
    <row r="12" spans="1:12" x14ac:dyDescent="0.2">
      <c r="A12" s="26"/>
      <c r="B12" s="26"/>
      <c r="C12" s="26"/>
      <c r="D12" s="26"/>
      <c r="E12" s="26"/>
      <c r="F12" s="26"/>
      <c r="G12" s="26"/>
      <c r="H12" s="26"/>
      <c r="J12" s="12">
        <v>17</v>
      </c>
      <c r="K12" s="12">
        <v>6.8053372876068403</v>
      </c>
      <c r="L12" s="12">
        <v>4.4280351263812276</v>
      </c>
    </row>
    <row r="13" spans="1:12" x14ac:dyDescent="0.2">
      <c r="A13" s="26"/>
      <c r="B13" s="26"/>
      <c r="C13" s="26"/>
      <c r="D13" s="26"/>
      <c r="E13" s="26"/>
      <c r="F13" s="26"/>
      <c r="G13" s="26"/>
      <c r="H13" s="26"/>
      <c r="J13" s="12">
        <v>17</v>
      </c>
      <c r="K13" s="12">
        <v>7.2937799084657371</v>
      </c>
      <c r="L13" s="12">
        <v>6.0488742409592913</v>
      </c>
    </row>
    <row r="14" spans="1:12" x14ac:dyDescent="0.2">
      <c r="A14" s="26"/>
      <c r="B14" s="26"/>
      <c r="C14" s="26"/>
      <c r="D14" s="26"/>
      <c r="E14" s="26"/>
      <c r="F14" s="26"/>
      <c r="G14" s="26"/>
      <c r="H14" s="26"/>
      <c r="J14" s="12">
        <v>17</v>
      </c>
      <c r="K14" s="12">
        <v>8.4953104316988544</v>
      </c>
      <c r="L14" s="12">
        <v>8.7341461165651069</v>
      </c>
    </row>
    <row r="15" spans="1:12" x14ac:dyDescent="0.2">
      <c r="A15" s="26"/>
      <c r="B15" s="26"/>
      <c r="C15" s="26"/>
      <c r="D15" s="26"/>
      <c r="E15" s="26"/>
      <c r="F15" s="26"/>
      <c r="G15" s="26"/>
      <c r="H15" s="26"/>
    </row>
    <row r="16" spans="1:12" x14ac:dyDescent="0.2">
      <c r="A16" s="26"/>
      <c r="B16" s="26"/>
      <c r="C16" s="26"/>
      <c r="D16" s="26"/>
      <c r="E16" s="26"/>
      <c r="F16" s="26"/>
      <c r="G16" s="26"/>
      <c r="H16" s="26"/>
    </row>
    <row r="17" spans="1:12" x14ac:dyDescent="0.2">
      <c r="A17" s="26"/>
      <c r="B17" s="26"/>
      <c r="C17" s="26"/>
      <c r="D17" s="26"/>
      <c r="E17" s="26"/>
      <c r="F17" s="26"/>
      <c r="G17" s="26"/>
      <c r="H17" s="26"/>
      <c r="J17" s="11" t="s">
        <v>15</v>
      </c>
      <c r="K17" s="13" t="s">
        <v>8</v>
      </c>
      <c r="L17" s="15" t="s">
        <v>14</v>
      </c>
    </row>
    <row r="18" spans="1:12" x14ac:dyDescent="0.2">
      <c r="A18" s="26"/>
      <c r="B18" s="26"/>
      <c r="C18" s="26"/>
      <c r="D18" s="26"/>
      <c r="E18" s="26"/>
      <c r="F18" s="26"/>
      <c r="G18" s="26"/>
      <c r="H18" s="26"/>
      <c r="J18" s="12">
        <v>14</v>
      </c>
      <c r="K18" s="16">
        <f>AVERAGE(K3:K5)</f>
        <v>1.4003083859600529</v>
      </c>
      <c r="L18" s="16">
        <f>AVERAGE(L3:L5)</f>
        <v>1.2108696192167263</v>
      </c>
    </row>
    <row r="19" spans="1:12" x14ac:dyDescent="0.2">
      <c r="A19" s="26"/>
      <c r="B19" s="26"/>
      <c r="C19" s="26"/>
      <c r="D19" s="26"/>
      <c r="E19" s="26"/>
      <c r="F19" s="26"/>
      <c r="G19" s="26"/>
      <c r="H19" s="26"/>
      <c r="J19" s="12">
        <v>15</v>
      </c>
      <c r="K19" s="16">
        <f>AVERAGE(K6:K8)</f>
        <v>2.2430060364335427</v>
      </c>
      <c r="L19" s="16">
        <f>AVERAGE(L6:L8)</f>
        <v>1.8155399333234437</v>
      </c>
    </row>
    <row r="20" spans="1:12" x14ac:dyDescent="0.2">
      <c r="A20" s="26"/>
      <c r="B20" s="26"/>
      <c r="C20" s="26"/>
      <c r="D20" s="26"/>
      <c r="E20" s="26"/>
      <c r="F20" s="26"/>
      <c r="G20" s="26"/>
      <c r="H20" s="26"/>
      <c r="J20" s="12">
        <v>16</v>
      </c>
      <c r="K20" s="16">
        <f>AVERAGE(K9:K11)</f>
        <v>2.4943884598567703</v>
      </c>
      <c r="L20" s="16">
        <f>AVERAGE(L9:L11)</f>
        <v>2.1722743633344481</v>
      </c>
    </row>
    <row r="21" spans="1:12" x14ac:dyDescent="0.2">
      <c r="A21" s="26"/>
      <c r="B21" s="26"/>
      <c r="C21" s="26"/>
      <c r="D21" s="26"/>
      <c r="E21" s="26"/>
      <c r="F21" s="26"/>
      <c r="G21" s="26"/>
      <c r="H21" s="26"/>
      <c r="J21" s="12">
        <v>17</v>
      </c>
      <c r="K21" s="16">
        <f>AVERAGE(K12:K14)</f>
        <v>7.5314758759238103</v>
      </c>
      <c r="L21" s="16">
        <f>AVERAGE(L12:L14)</f>
        <v>6.4036851613018753</v>
      </c>
    </row>
    <row r="22" spans="1:12" x14ac:dyDescent="0.2">
      <c r="A22" s="26"/>
      <c r="B22" s="26"/>
      <c r="C22" s="26"/>
      <c r="D22" s="26"/>
      <c r="E22" s="26"/>
      <c r="F22" s="26"/>
      <c r="G22" s="26"/>
      <c r="H22" s="26"/>
      <c r="J22" s="12"/>
      <c r="K22" s="11" t="s">
        <v>10</v>
      </c>
      <c r="L22" s="18" t="s">
        <v>10</v>
      </c>
    </row>
    <row r="23" spans="1:12" x14ac:dyDescent="0.2">
      <c r="A23" s="26"/>
      <c r="B23" s="26"/>
      <c r="C23" s="26"/>
      <c r="D23" s="26"/>
      <c r="E23" s="26"/>
      <c r="F23" s="26"/>
      <c r="G23" s="26"/>
      <c r="H23" s="26"/>
      <c r="J23" s="12">
        <v>14</v>
      </c>
      <c r="K23" s="16">
        <f>_xlfn.STDEV.P(K3:K5)</f>
        <v>0.82940734499403623</v>
      </c>
      <c r="L23" s="16">
        <f>_xlfn.STDEV.P(L3:L5)</f>
        <v>0.61915353620670466</v>
      </c>
    </row>
    <row r="24" spans="1:12" x14ac:dyDescent="0.2">
      <c r="A24" s="26"/>
      <c r="B24" s="26"/>
      <c r="C24" s="26"/>
      <c r="D24" s="26"/>
      <c r="E24" s="26"/>
      <c r="F24" s="26"/>
      <c r="G24" s="26"/>
      <c r="H24" s="26"/>
      <c r="J24" s="12">
        <v>15</v>
      </c>
      <c r="K24" s="16">
        <f>_xlfn.STDEV.P(K6:K8)</f>
        <v>0.48737375070127414</v>
      </c>
      <c r="L24" s="16">
        <f>_xlfn.STDEV.P(L6:L8)</f>
        <v>0.36286590821995196</v>
      </c>
    </row>
    <row r="25" spans="1:12" x14ac:dyDescent="0.2">
      <c r="A25" s="26"/>
      <c r="B25" s="26"/>
      <c r="C25" s="26"/>
      <c r="D25" s="26"/>
      <c r="E25" s="26"/>
      <c r="F25" s="26"/>
      <c r="G25" s="26"/>
      <c r="H25" s="26"/>
      <c r="J25" s="12">
        <v>16</v>
      </c>
      <c r="K25" s="16">
        <f>_xlfn.STDEV.P(K9:K11)</f>
        <v>0.45409618022089199</v>
      </c>
      <c r="L25" s="16">
        <f>_xlfn.STDEV.P(L9:L11)</f>
        <v>0.25090777207567377</v>
      </c>
    </row>
    <row r="26" spans="1:12" x14ac:dyDescent="0.2">
      <c r="A26" s="26"/>
      <c r="B26" s="26"/>
      <c r="C26" s="26"/>
      <c r="D26" s="26"/>
      <c r="E26" s="26"/>
      <c r="F26" s="26"/>
      <c r="G26" s="26"/>
      <c r="H26" s="26"/>
      <c r="J26" s="12">
        <v>17</v>
      </c>
      <c r="K26" s="16">
        <f>_xlfn.STDEV.P(K12:K14)</f>
        <v>0.71010648809289345</v>
      </c>
      <c r="L26" s="16">
        <f>_xlfn.STDEV.P(L12:L14)</f>
        <v>1.7757751465846039</v>
      </c>
    </row>
    <row r="27" spans="1:12" x14ac:dyDescent="0.2">
      <c r="A27" s="26"/>
      <c r="B27" s="26"/>
      <c r="C27" s="26"/>
      <c r="D27" s="26"/>
      <c r="E27" s="26"/>
      <c r="F27" s="26"/>
      <c r="G27" s="26"/>
      <c r="H27" s="26"/>
    </row>
    <row r="28" spans="1:12" x14ac:dyDescent="0.2">
      <c r="A28" s="26"/>
      <c r="B28" s="26"/>
      <c r="C28" s="26"/>
      <c r="D28" s="26"/>
      <c r="E28" s="26"/>
      <c r="F28" s="26"/>
      <c r="G28" s="26"/>
      <c r="H28" s="26"/>
    </row>
    <row r="44" spans="1:13" x14ac:dyDescent="0.2">
      <c r="A44" s="26"/>
      <c r="B44" s="26"/>
      <c r="C44" s="26"/>
      <c r="D44" s="26"/>
      <c r="E44" s="26"/>
      <c r="F44" s="26"/>
      <c r="G44" s="26"/>
      <c r="H44" s="26"/>
    </row>
    <row r="45" spans="1:13" x14ac:dyDescent="0.2">
      <c r="A45" s="26"/>
      <c r="B45" s="26"/>
      <c r="C45" s="26"/>
      <c r="D45" s="26"/>
      <c r="E45" s="26"/>
      <c r="F45" s="26"/>
      <c r="G45" s="26"/>
      <c r="H45" s="26"/>
    </row>
    <row r="46" spans="1:13" ht="17" x14ac:dyDescent="0.2">
      <c r="A46" s="26"/>
      <c r="B46" s="26"/>
      <c r="C46" s="26"/>
      <c r="D46" s="26"/>
      <c r="E46" s="26"/>
      <c r="F46" s="26"/>
      <c r="G46" s="26"/>
      <c r="H46" s="26"/>
      <c r="J46" s="11" t="s">
        <v>7</v>
      </c>
      <c r="K46" s="13" t="s">
        <v>2</v>
      </c>
      <c r="L46" s="15" t="s">
        <v>13</v>
      </c>
      <c r="M46" s="11" t="s">
        <v>5</v>
      </c>
    </row>
    <row r="47" spans="1:13" x14ac:dyDescent="0.2">
      <c r="A47" s="26"/>
      <c r="B47" s="26"/>
      <c r="C47" s="26"/>
      <c r="D47" s="26"/>
      <c r="E47" s="26"/>
      <c r="F47" s="26"/>
      <c r="G47" s="26"/>
      <c r="H47" s="26"/>
      <c r="J47" s="12">
        <v>14</v>
      </c>
      <c r="K47" s="12">
        <v>1.7250840639843816</v>
      </c>
      <c r="L47" s="12">
        <v>1.3534735241372453</v>
      </c>
      <c r="M47" s="12">
        <v>0</v>
      </c>
    </row>
    <row r="48" spans="1:13" x14ac:dyDescent="0.2">
      <c r="A48" s="26"/>
      <c r="B48" s="26"/>
      <c r="C48" s="26"/>
      <c r="D48" s="26"/>
      <c r="E48" s="26"/>
      <c r="F48" s="26"/>
      <c r="G48" s="26"/>
      <c r="H48" s="26"/>
      <c r="J48" s="12">
        <v>14</v>
      </c>
      <c r="K48" s="12">
        <v>0.26182353070515696</v>
      </c>
      <c r="L48" s="12">
        <v>0.39138670814954962</v>
      </c>
      <c r="M48" s="12">
        <v>0</v>
      </c>
    </row>
    <row r="49" spans="1:13" x14ac:dyDescent="0.2">
      <c r="A49" s="26"/>
      <c r="B49" s="26"/>
      <c r="C49" s="26"/>
      <c r="D49" s="26"/>
      <c r="E49" s="26"/>
      <c r="F49" s="26"/>
      <c r="G49" s="26"/>
      <c r="H49" s="26"/>
      <c r="J49" s="12">
        <v>14</v>
      </c>
      <c r="K49" s="12">
        <v>2.2140175631906196</v>
      </c>
      <c r="L49" s="12">
        <v>1.8877486253633839</v>
      </c>
      <c r="M49" s="12">
        <v>0</v>
      </c>
    </row>
    <row r="50" spans="1:13" x14ac:dyDescent="0.2">
      <c r="A50" s="26"/>
      <c r="B50" s="26"/>
      <c r="C50" s="26"/>
      <c r="D50" s="26"/>
      <c r="E50" s="26"/>
      <c r="F50" s="26"/>
      <c r="G50" s="26"/>
      <c r="H50" s="26"/>
      <c r="J50" s="12">
        <v>15</v>
      </c>
      <c r="K50" s="12">
        <v>2.9214136892201457</v>
      </c>
      <c r="L50" s="12">
        <v>2.3240911739156767</v>
      </c>
      <c r="M50" s="12">
        <v>4.419E-2</v>
      </c>
    </row>
    <row r="51" spans="1:13" x14ac:dyDescent="0.2">
      <c r="A51" s="26"/>
      <c r="B51" s="26"/>
      <c r="C51" s="26"/>
      <c r="D51" s="26"/>
      <c r="E51" s="26"/>
      <c r="F51" s="26"/>
      <c r="G51" s="26"/>
      <c r="H51" s="26"/>
      <c r="J51" s="12">
        <v>15</v>
      </c>
      <c r="K51" s="12">
        <v>2.009263348804109</v>
      </c>
      <c r="L51" s="12">
        <v>1.6207557224198845</v>
      </c>
      <c r="M51" s="12">
        <v>5.3690000000000002E-2</v>
      </c>
    </row>
    <row r="52" spans="1:13" x14ac:dyDescent="0.2">
      <c r="A52" s="26"/>
      <c r="B52" s="26"/>
      <c r="C52" s="26"/>
      <c r="D52" s="26"/>
      <c r="E52" s="26"/>
      <c r="F52" s="26"/>
      <c r="G52" s="26"/>
      <c r="H52" s="26"/>
      <c r="J52" s="12">
        <v>15</v>
      </c>
      <c r="K52" s="12">
        <v>1.7983410712763728</v>
      </c>
      <c r="L52" s="12">
        <v>1.5017729036347696</v>
      </c>
      <c r="M52" s="12">
        <v>3.2840000000000001E-2</v>
      </c>
    </row>
    <row r="53" spans="1:13" x14ac:dyDescent="0.2">
      <c r="A53" s="26"/>
      <c r="B53" s="26"/>
      <c r="C53" s="26"/>
      <c r="D53" s="26"/>
      <c r="E53" s="26"/>
      <c r="F53" s="26"/>
      <c r="G53" s="26"/>
      <c r="H53" s="26"/>
      <c r="J53" s="12">
        <v>16</v>
      </c>
      <c r="K53" s="12">
        <v>2.5787406168791622</v>
      </c>
      <c r="L53" s="12">
        <v>2.0232388806038459</v>
      </c>
      <c r="M53" s="12">
        <v>0.93540000000000001</v>
      </c>
    </row>
    <row r="54" spans="1:13" x14ac:dyDescent="0.2">
      <c r="A54" s="26"/>
      <c r="B54" s="26"/>
      <c r="C54" s="26"/>
      <c r="D54" s="26"/>
      <c r="E54" s="26"/>
      <c r="F54" s="26"/>
      <c r="G54" s="26"/>
      <c r="H54" s="26"/>
      <c r="J54" s="12">
        <v>16</v>
      </c>
      <c r="K54" s="12">
        <v>1.9008789554216055</v>
      </c>
      <c r="L54" s="12">
        <v>1.9679133070162216</v>
      </c>
      <c r="M54" s="12">
        <v>0.89029999999999998</v>
      </c>
    </row>
    <row r="55" spans="1:13" x14ac:dyDescent="0.2">
      <c r="A55" s="26"/>
      <c r="B55" s="26"/>
      <c r="C55" s="26"/>
      <c r="D55" s="26"/>
      <c r="E55" s="26"/>
      <c r="F55" s="26"/>
      <c r="G55" s="26"/>
      <c r="H55" s="26"/>
      <c r="J55" s="12">
        <v>16</v>
      </c>
      <c r="K55" s="12">
        <v>3.0035458072695427</v>
      </c>
      <c r="L55" s="12">
        <v>2.5256709023832764</v>
      </c>
      <c r="M55" s="12">
        <v>0.94650000000000001</v>
      </c>
    </row>
    <row r="56" spans="1:13" x14ac:dyDescent="0.2">
      <c r="A56" s="26"/>
      <c r="B56" s="26"/>
      <c r="C56" s="26"/>
      <c r="D56" s="26"/>
      <c r="E56" s="26"/>
      <c r="F56" s="26"/>
      <c r="G56" s="26"/>
      <c r="H56" s="26"/>
      <c r="J56" s="12">
        <v>17</v>
      </c>
      <c r="K56" s="12">
        <v>6.8053372876068403</v>
      </c>
      <c r="L56" s="12">
        <v>4.4280351263812276</v>
      </c>
      <c r="M56" s="12">
        <v>1.0915999999999999</v>
      </c>
    </row>
    <row r="57" spans="1:13" x14ac:dyDescent="0.2">
      <c r="A57" s="26"/>
      <c r="B57" s="26"/>
      <c r="C57" s="26"/>
      <c r="D57" s="26"/>
      <c r="E57" s="26"/>
      <c r="F57" s="26"/>
      <c r="G57" s="26"/>
      <c r="H57" s="26"/>
      <c r="J57" s="12">
        <v>17</v>
      </c>
      <c r="K57" s="12">
        <v>7.2937799084657371</v>
      </c>
      <c r="L57" s="12">
        <v>6.0488742409592913</v>
      </c>
      <c r="M57" s="12">
        <v>1.1363000000000001</v>
      </c>
    </row>
    <row r="58" spans="1:13" x14ac:dyDescent="0.2">
      <c r="A58" s="26"/>
      <c r="B58" s="26"/>
      <c r="C58" s="26"/>
      <c r="D58" s="26"/>
      <c r="E58" s="26"/>
      <c r="F58" s="26"/>
      <c r="G58" s="26"/>
      <c r="H58" s="26"/>
      <c r="J58" s="12">
        <v>17</v>
      </c>
      <c r="K58" s="12">
        <v>8.4953104316988544</v>
      </c>
      <c r="L58" s="12">
        <v>8.7341461165651069</v>
      </c>
      <c r="M58" s="12">
        <v>1.1871</v>
      </c>
    </row>
    <row r="60" spans="1:13" x14ac:dyDescent="0.2">
      <c r="A60" s="26"/>
      <c r="B60" s="26"/>
      <c r="C60" s="26"/>
      <c r="D60" s="26"/>
      <c r="E60" s="26"/>
      <c r="F60" s="26"/>
      <c r="G60" s="26"/>
      <c r="H60" s="26"/>
      <c r="J60" s="2"/>
      <c r="K60" s="1"/>
      <c r="L60" s="5"/>
      <c r="M60" s="2"/>
    </row>
    <row r="61" spans="1:13" x14ac:dyDescent="0.2">
      <c r="A61" s="26"/>
      <c r="B61" s="26"/>
      <c r="C61" s="26"/>
      <c r="D61" s="26"/>
      <c r="E61" s="26"/>
      <c r="F61" s="26"/>
      <c r="G61" s="26"/>
      <c r="H61" s="26"/>
    </row>
    <row r="62" spans="1:13" x14ac:dyDescent="0.2">
      <c r="A62" s="26"/>
      <c r="B62" s="26"/>
      <c r="C62" s="26"/>
      <c r="D62" s="26"/>
      <c r="E62" s="26"/>
      <c r="F62" s="26"/>
      <c r="G62" s="26"/>
      <c r="H62" s="26"/>
    </row>
    <row r="63" spans="1:13" x14ac:dyDescent="0.2">
      <c r="A63" s="26"/>
      <c r="B63" s="26"/>
      <c r="C63" s="26"/>
      <c r="D63" s="26"/>
      <c r="E63" s="26"/>
      <c r="F63" s="26"/>
      <c r="G63" s="26"/>
      <c r="H63" s="26"/>
    </row>
    <row r="64" spans="1:13" x14ac:dyDescent="0.2">
      <c r="A64" s="26"/>
      <c r="B64" s="26"/>
      <c r="C64" s="26"/>
      <c r="D64" s="26"/>
      <c r="E64" s="26"/>
      <c r="F64" s="26"/>
      <c r="G64" s="26"/>
      <c r="H64" s="26"/>
    </row>
    <row r="65" spans="1:8" x14ac:dyDescent="0.2">
      <c r="A65" s="26"/>
      <c r="B65" s="26"/>
      <c r="C65" s="26"/>
      <c r="D65" s="26"/>
      <c r="E65" s="26"/>
      <c r="F65" s="26"/>
      <c r="G65" s="26"/>
      <c r="H65" s="26"/>
    </row>
    <row r="66" spans="1:8" x14ac:dyDescent="0.2">
      <c r="A66" s="26"/>
      <c r="B66" s="26"/>
      <c r="C66" s="26"/>
      <c r="D66" s="26"/>
      <c r="E66" s="26"/>
      <c r="F66" s="26"/>
      <c r="G66" s="26"/>
      <c r="H66" s="26"/>
    </row>
    <row r="67" spans="1:8" x14ac:dyDescent="0.2">
      <c r="A67" s="26"/>
      <c r="B67" s="26"/>
      <c r="C67" s="26"/>
      <c r="D67" s="26"/>
      <c r="E67" s="26"/>
      <c r="F67" s="26"/>
      <c r="G67" s="26"/>
      <c r="H67" s="26"/>
    </row>
    <row r="68" spans="1:8" x14ac:dyDescent="0.2">
      <c r="A68" s="26"/>
      <c r="B68" s="26"/>
      <c r="C68" s="26"/>
      <c r="D68" s="26"/>
      <c r="E68" s="26"/>
      <c r="F68" s="26"/>
      <c r="G68" s="26"/>
      <c r="H68" s="26"/>
    </row>
    <row r="69" spans="1:8" x14ac:dyDescent="0.2">
      <c r="A69" s="26"/>
      <c r="B69" s="26"/>
      <c r="C69" s="26"/>
      <c r="D69" s="26"/>
      <c r="E69" s="26"/>
      <c r="F69" s="26"/>
      <c r="G69" s="26"/>
      <c r="H69" s="26"/>
    </row>
    <row r="70" spans="1:8" x14ac:dyDescent="0.2">
      <c r="A70" s="26"/>
      <c r="B70" s="26"/>
      <c r="C70" s="26"/>
      <c r="D70" s="26"/>
      <c r="E70" s="26"/>
      <c r="F70" s="26"/>
      <c r="G70" s="26"/>
      <c r="H70" s="26"/>
    </row>
    <row r="71" spans="1:8" x14ac:dyDescent="0.2">
      <c r="A71" s="26"/>
      <c r="B71" s="26"/>
      <c r="C71" s="26"/>
      <c r="D71" s="26"/>
      <c r="E71" s="26"/>
      <c r="F71" s="26"/>
      <c r="G71" s="26"/>
      <c r="H71" s="26"/>
    </row>
    <row r="72" spans="1:8" x14ac:dyDescent="0.2">
      <c r="A72" s="26"/>
      <c r="B72" s="26"/>
      <c r="C72" s="26"/>
      <c r="D72" s="26"/>
      <c r="E72" s="26"/>
      <c r="F72" s="26"/>
      <c r="G72" s="26"/>
      <c r="H72" s="26"/>
    </row>
  </sheetData>
  <mergeCells count="3">
    <mergeCell ref="A1:H28"/>
    <mergeCell ref="A44:H58"/>
    <mergeCell ref="A60:H7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Raw data &amp; definitions</vt:lpstr>
      <vt:lpstr>Calculating averages</vt:lpstr>
      <vt:lpstr>Data reliability</vt:lpstr>
      <vt:lpstr>Working with trends</vt:lpstr>
    </vt:vector>
  </TitlesOfParts>
  <Company>University of Edinburgh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DILLON Scott</dc:creator>
  <cp:lastModifiedBy>Danny Schnitzler</cp:lastModifiedBy>
  <cp:lastPrinted>2019-09-17T12:40:34Z</cp:lastPrinted>
  <dcterms:created xsi:type="dcterms:W3CDTF">2019-07-09T10:45:10Z</dcterms:created>
  <dcterms:modified xsi:type="dcterms:W3CDTF">2019-10-31T12:39:57Z</dcterms:modified>
</cp:coreProperties>
</file>